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5" windowWidth="19200" windowHeight="11745" activeTab="1"/>
  </bookViews>
  <sheets>
    <sheet name="タイムテーブル" sheetId="1" r:id="rId1"/>
    <sheet name="ロール" sheetId="2" r:id="rId2"/>
    <sheet name="アクション" sheetId="3" r:id="rId3"/>
  </sheets>
  <calcPr calcId="145621"/>
</workbook>
</file>

<file path=xl/calcChain.xml><?xml version="1.0" encoding="utf-8"?>
<calcChain xmlns="http://schemas.openxmlformats.org/spreadsheetml/2006/main">
  <c r="B5" i="1" l="1"/>
  <c r="B4" i="1"/>
  <c r="B13" i="1"/>
  <c r="B12" i="1"/>
  <c r="B11" i="1"/>
  <c r="B10" i="1"/>
  <c r="B9" i="1"/>
  <c r="B8" i="1"/>
  <c r="B7" i="1"/>
  <c r="B6" i="1"/>
  <c r="B16" i="2" l="1"/>
  <c r="B8" i="2"/>
</calcChain>
</file>

<file path=xl/sharedStrings.xml><?xml version="1.0" encoding="utf-8"?>
<sst xmlns="http://schemas.openxmlformats.org/spreadsheetml/2006/main" count="103" uniqueCount="82">
  <si>
    <t>通番</t>
    <rPh sb="0" eb="1">
      <t>トオ</t>
    </rPh>
    <rPh sb="1" eb="2">
      <t>バン</t>
    </rPh>
    <phoneticPr fontId="1"/>
  </si>
  <si>
    <t>望ましい対応</t>
    <rPh sb="0" eb="1">
      <t>ノゾ</t>
    </rPh>
    <rPh sb="4" eb="6">
      <t>タイオウ</t>
    </rPh>
    <phoneticPr fontId="1"/>
  </si>
  <si>
    <t>事務室とカウンターの職員間で状況を共有する。</t>
    <rPh sb="0" eb="3">
      <t>ジムシツ</t>
    </rPh>
    <rPh sb="10" eb="12">
      <t>ショクイン</t>
    </rPh>
    <rPh sb="12" eb="13">
      <t>アイダ</t>
    </rPh>
    <rPh sb="14" eb="16">
      <t>ジョウキョウ</t>
    </rPh>
    <rPh sb="17" eb="19">
      <t>キョウユウ</t>
    </rPh>
    <phoneticPr fontId="1"/>
  </si>
  <si>
    <t>ロール</t>
    <phoneticPr fontId="1"/>
  </si>
  <si>
    <t>人数</t>
    <rPh sb="0" eb="2">
      <t>ニンズウ</t>
    </rPh>
    <phoneticPr fontId="1"/>
  </si>
  <si>
    <t>避難方針の確定
避難ルートの検討（自動ドアの開閉）
一次避難の開始</t>
    <rPh sb="0" eb="2">
      <t>ヒナン</t>
    </rPh>
    <rPh sb="2" eb="4">
      <t>ホウシン</t>
    </rPh>
    <rPh sb="5" eb="7">
      <t>カクテイ</t>
    </rPh>
    <rPh sb="8" eb="10">
      <t>ヒナン</t>
    </rPh>
    <rPh sb="14" eb="16">
      <t>ケントウ</t>
    </rPh>
    <rPh sb="17" eb="19">
      <t>ジドウ</t>
    </rPh>
    <rPh sb="22" eb="24">
      <t>カイヘイ</t>
    </rPh>
    <phoneticPr fontId="1"/>
  </si>
  <si>
    <t>ナビゲーター</t>
    <phoneticPr fontId="1"/>
  </si>
  <si>
    <t>総合監督</t>
    <rPh sb="0" eb="2">
      <t>ソウゴウ</t>
    </rPh>
    <rPh sb="2" eb="4">
      <t>カントク</t>
    </rPh>
    <phoneticPr fontId="1"/>
  </si>
  <si>
    <t>ナレーション／防災センター</t>
    <phoneticPr fontId="1"/>
  </si>
  <si>
    <t>少人数グループでの荷物の取り出しを行う（同時に見切りをつける）。
行方不明利用者の捜索を目安を定めて行う（同時に見切りをつける）のと併行して、行方不明利用者の氏名等を防災センターに届け出る。
図書館の施錠方針を確定する。</t>
    <rPh sb="0" eb="3">
      <t>ショウニンズウ</t>
    </rPh>
    <rPh sb="9" eb="11">
      <t>ニモツ</t>
    </rPh>
    <rPh sb="12" eb="13">
      <t>ト</t>
    </rPh>
    <rPh sb="14" eb="15">
      <t>ダ</t>
    </rPh>
    <rPh sb="17" eb="18">
      <t>オコナ</t>
    </rPh>
    <rPh sb="20" eb="22">
      <t>ドウジ</t>
    </rPh>
    <rPh sb="23" eb="25">
      <t>ミキ</t>
    </rPh>
    <rPh sb="66" eb="68">
      <t>ヘイコウ</t>
    </rPh>
    <rPh sb="71" eb="73">
      <t>ユクエ</t>
    </rPh>
    <rPh sb="73" eb="75">
      <t>フメイ</t>
    </rPh>
    <rPh sb="75" eb="78">
      <t>リヨウシャ</t>
    </rPh>
    <rPh sb="79" eb="81">
      <t>シメイ</t>
    </rPh>
    <rPh sb="81" eb="82">
      <t>ナド</t>
    </rPh>
    <rPh sb="83" eb="85">
      <t>ボウサイ</t>
    </rPh>
    <rPh sb="90" eb="91">
      <t>トド</t>
    </rPh>
    <rPh sb="92" eb="93">
      <t>デ</t>
    </rPh>
    <rPh sb="96" eb="99">
      <t>トショカン</t>
    </rPh>
    <rPh sb="100" eb="102">
      <t>セジョウ</t>
    </rPh>
    <rPh sb="102" eb="104">
      <t>ホウシン</t>
    </rPh>
    <rPh sb="105" eb="107">
      <t>カクテイ</t>
    </rPh>
    <phoneticPr fontId="1"/>
  </si>
  <si>
    <t>一次避難を完了する。
防災センターへの報告を完了する。</t>
    <rPh sb="0" eb="2">
      <t>イチジ</t>
    </rPh>
    <rPh sb="2" eb="4">
      <t>ヒナン</t>
    </rPh>
    <rPh sb="5" eb="7">
      <t>カンリョウ</t>
    </rPh>
    <rPh sb="11" eb="13">
      <t>ボウサイ</t>
    </rPh>
    <rPh sb="19" eb="21">
      <t>ホウコク</t>
    </rPh>
    <rPh sb="22" eb="24">
      <t>カンリョウ</t>
    </rPh>
    <phoneticPr fontId="1"/>
  </si>
  <si>
    <t>二次避難を完了する。
防災センターへの報告を完了する。</t>
    <rPh sb="0" eb="2">
      <t>ニジ</t>
    </rPh>
    <rPh sb="2" eb="4">
      <t>ヒナン</t>
    </rPh>
    <rPh sb="5" eb="7">
      <t>カンリョウ</t>
    </rPh>
    <rPh sb="11" eb="13">
      <t>ボウサイ</t>
    </rPh>
    <rPh sb="19" eb="21">
      <t>ホウコク</t>
    </rPh>
    <rPh sb="22" eb="24">
      <t>カンリョウ</t>
    </rPh>
    <phoneticPr fontId="1"/>
  </si>
  <si>
    <t>＜大震災発生時を想定した図書館シミュレーションプログラム：タイムテーブル（兼ナレーション等シナリオ）＞</t>
    <rPh sb="1" eb="4">
      <t>ダイシンサイ</t>
    </rPh>
    <rPh sb="4" eb="6">
      <t>ハッセイ</t>
    </rPh>
    <rPh sb="6" eb="7">
      <t>ジ</t>
    </rPh>
    <rPh sb="8" eb="10">
      <t>ソウテイ</t>
    </rPh>
    <rPh sb="12" eb="15">
      <t>トショカン</t>
    </rPh>
    <rPh sb="37" eb="38">
      <t>ケン</t>
    </rPh>
    <rPh sb="44" eb="45">
      <t>ナド</t>
    </rPh>
    <phoneticPr fontId="1"/>
  </si>
  <si>
    <t>＜大震災発生時を想定した図書館シミュレーションプログラム：ロール＞</t>
    <rPh sb="1" eb="4">
      <t>ダイシンサイ</t>
    </rPh>
    <rPh sb="4" eb="6">
      <t>ハッセイ</t>
    </rPh>
    <rPh sb="6" eb="7">
      <t>ジ</t>
    </rPh>
    <rPh sb="8" eb="10">
      <t>ソウテイ</t>
    </rPh>
    <rPh sb="12" eb="15">
      <t>トショカン</t>
    </rPh>
    <phoneticPr fontId="1"/>
  </si>
  <si>
    <t>担当者</t>
    <rPh sb="0" eb="3">
      <t>タントウシャ</t>
    </rPh>
    <phoneticPr fontId="1"/>
  </si>
  <si>
    <t>参加者側：</t>
    <rPh sb="0" eb="3">
      <t>サンカシャ</t>
    </rPh>
    <rPh sb="3" eb="4">
      <t>ガワ</t>
    </rPh>
    <phoneticPr fontId="1"/>
  </si>
  <si>
    <t>運営者側：</t>
    <rPh sb="0" eb="2">
      <t>ウンエイ</t>
    </rPh>
    <rPh sb="2" eb="3">
      <t>モノ</t>
    </rPh>
    <rPh sb="3" eb="4">
      <t>ガワ</t>
    </rPh>
    <phoneticPr fontId="1"/>
  </si>
  <si>
    <t>合計：</t>
    <rPh sb="0" eb="2">
      <t>ゴウケイ</t>
    </rPh>
    <phoneticPr fontId="1"/>
  </si>
  <si>
    <t>鈴木光</t>
    <rPh sb="0" eb="2">
      <t>スズキ</t>
    </rPh>
    <rPh sb="2" eb="3">
      <t>ヒカリ</t>
    </rPh>
    <phoneticPr fontId="1"/>
  </si>
  <si>
    <t>アクション（1）</t>
    <phoneticPr fontId="1"/>
  </si>
  <si>
    <t>アクション（2）</t>
    <phoneticPr fontId="1"/>
  </si>
  <si>
    <t>アクション（3）</t>
    <phoneticPr fontId="1"/>
  </si>
  <si>
    <t>アクション（4）</t>
    <phoneticPr fontId="1"/>
  </si>
  <si>
    <t>A1</t>
    <phoneticPr fontId="1"/>
  </si>
  <si>
    <t>B1</t>
    <phoneticPr fontId="1"/>
  </si>
  <si>
    <t>A2</t>
    <phoneticPr fontId="1"/>
  </si>
  <si>
    <t>B2</t>
    <phoneticPr fontId="1"/>
  </si>
  <si>
    <t>A3</t>
    <phoneticPr fontId="1"/>
  </si>
  <si>
    <t>B3</t>
    <phoneticPr fontId="1"/>
  </si>
  <si>
    <t>さきほど友人が亡くなったようだと訴えてきた学生がショックのあまり号泣しています。</t>
    <rPh sb="4" eb="6">
      <t>ユウジン</t>
    </rPh>
    <rPh sb="7" eb="8">
      <t>ナ</t>
    </rPh>
    <rPh sb="16" eb="17">
      <t>ウッタ</t>
    </rPh>
    <rPh sb="21" eb="23">
      <t>ガクセイ</t>
    </rPh>
    <rPh sb="32" eb="34">
      <t>ゴウキュウ</t>
    </rPh>
    <phoneticPr fontId="1"/>
  </si>
  <si>
    <t>さきほど落下して積み上がった本の山の中にまだ利用者が取り残されているはずだと強く訴えています。</t>
    <rPh sb="4" eb="6">
      <t>ラッカ</t>
    </rPh>
    <rPh sb="8" eb="9">
      <t>ツ</t>
    </rPh>
    <rPh sb="10" eb="11">
      <t>ア</t>
    </rPh>
    <rPh sb="14" eb="15">
      <t>ホン</t>
    </rPh>
    <rPh sb="16" eb="17">
      <t>ヤマ</t>
    </rPh>
    <rPh sb="18" eb="19">
      <t>ナカ</t>
    </rPh>
    <rPh sb="22" eb="25">
      <t>リヨウシャ</t>
    </rPh>
    <rPh sb="26" eb="27">
      <t>ト</t>
    </rPh>
    <rPh sb="28" eb="29">
      <t>ノコ</t>
    </rPh>
    <rPh sb="38" eb="39">
      <t>ツヨ</t>
    </rPh>
    <rPh sb="40" eb="41">
      <t>ウッタ</t>
    </rPh>
    <phoneticPr fontId="1"/>
  </si>
  <si>
    <t>引き続き、学生が友人が見当たらない。避難を始めるときまでは一緒にいたと訴えています。</t>
    <rPh sb="5" eb="7">
      <t>ガクセイ</t>
    </rPh>
    <rPh sb="8" eb="10">
      <t>ユウジン</t>
    </rPh>
    <rPh sb="11" eb="13">
      <t>ミア</t>
    </rPh>
    <rPh sb="18" eb="20">
      <t>ヒナン</t>
    </rPh>
    <rPh sb="21" eb="22">
      <t>ハジ</t>
    </rPh>
    <rPh sb="29" eb="31">
      <t>イッショ</t>
    </rPh>
    <rPh sb="35" eb="36">
      <t>ウッタ</t>
    </rPh>
    <phoneticPr fontId="1"/>
  </si>
  <si>
    <t>学生が友人が見当たらない。避難を始めるときまでは一緒にいたと訴えています。</t>
    <rPh sb="0" eb="2">
      <t>ガクセイ</t>
    </rPh>
    <rPh sb="3" eb="5">
      <t>ユウジン</t>
    </rPh>
    <rPh sb="6" eb="8">
      <t>ミア</t>
    </rPh>
    <rPh sb="13" eb="15">
      <t>ヒナン</t>
    </rPh>
    <rPh sb="16" eb="17">
      <t>ハジ</t>
    </rPh>
    <rPh sb="24" eb="26">
      <t>イッショ</t>
    </rPh>
    <rPh sb="30" eb="31">
      <t>ウッタ</t>
    </rPh>
    <phoneticPr fontId="1"/>
  </si>
  <si>
    <t>荷物の取り出しを中止する。
行方不明利用者の捜索を中止する。
施錠方針に従って、図書館を施錠する、あるいは施錠しないままにする。</t>
    <rPh sb="0" eb="2">
      <t>ニモツ</t>
    </rPh>
    <rPh sb="3" eb="4">
      <t>ト</t>
    </rPh>
    <rPh sb="5" eb="6">
      <t>ダ</t>
    </rPh>
    <rPh sb="8" eb="10">
      <t>チュウシ</t>
    </rPh>
    <rPh sb="14" eb="16">
      <t>ユクエ</t>
    </rPh>
    <rPh sb="16" eb="18">
      <t>フメイ</t>
    </rPh>
    <rPh sb="18" eb="20">
      <t>リヨウ</t>
    </rPh>
    <rPh sb="20" eb="21">
      <t>シャ</t>
    </rPh>
    <rPh sb="22" eb="24">
      <t>ソウサク</t>
    </rPh>
    <rPh sb="25" eb="27">
      <t>チュウシ</t>
    </rPh>
    <rPh sb="31" eb="33">
      <t>セジョウ</t>
    </rPh>
    <rPh sb="33" eb="35">
      <t>ホウシン</t>
    </rPh>
    <rPh sb="36" eb="37">
      <t>シタガ</t>
    </rPh>
    <rPh sb="40" eb="43">
      <t>トショカン</t>
    </rPh>
    <rPh sb="44" eb="46">
      <t>セジョウ</t>
    </rPh>
    <rPh sb="53" eb="55">
      <t>セジョウ</t>
    </rPh>
    <phoneticPr fontId="1"/>
  </si>
  <si>
    <t>＜大震災発生時を想定した図書館シミュレーションプログラム：アクション＞</t>
    <rPh sb="1" eb="4">
      <t>ダイシンサイ</t>
    </rPh>
    <rPh sb="4" eb="6">
      <t>ハッセイ</t>
    </rPh>
    <rPh sb="6" eb="7">
      <t>ジ</t>
    </rPh>
    <rPh sb="8" eb="10">
      <t>ソウテイ</t>
    </rPh>
    <rPh sb="12" eb="15">
      <t>トショカン</t>
    </rPh>
    <phoneticPr fontId="1"/>
  </si>
  <si>
    <t>応急措置</t>
    <rPh sb="0" eb="2">
      <t>オウキュウ</t>
    </rPh>
    <rPh sb="2" eb="4">
      <t>ソチ</t>
    </rPh>
    <phoneticPr fontId="1"/>
  </si>
  <si>
    <t>除外着席</t>
    <rPh sb="0" eb="2">
      <t>ジョガイ</t>
    </rPh>
    <rPh sb="2" eb="4">
      <t>チャクセキ</t>
    </rPh>
    <phoneticPr fontId="1"/>
  </si>
  <si>
    <t>事務室との共有／初期対応検討</t>
    <rPh sb="0" eb="3">
      <t>ジムシツ</t>
    </rPh>
    <rPh sb="5" eb="7">
      <t>キョウユウ</t>
    </rPh>
    <rPh sb="8" eb="10">
      <t>ショキ</t>
    </rPh>
    <rPh sb="10" eb="12">
      <t>タイオウ</t>
    </rPh>
    <rPh sb="12" eb="14">
      <t>ケントウ</t>
    </rPh>
    <phoneticPr fontId="1"/>
  </si>
  <si>
    <t>職員間安否確認</t>
    <rPh sb="0" eb="2">
      <t>ショクイン</t>
    </rPh>
    <rPh sb="2" eb="3">
      <t>アイダ</t>
    </rPh>
    <rPh sb="3" eb="5">
      <t>アンピ</t>
    </rPh>
    <rPh sb="5" eb="7">
      <t>カクニン</t>
    </rPh>
    <phoneticPr fontId="1"/>
  </si>
  <si>
    <t>多くの学生から家族と連絡をとるために館内の荷物の中にある携帯電話やスマートフォンを取り出したいという希望が寄せられています。</t>
    <rPh sb="0" eb="1">
      <t>オオ</t>
    </rPh>
    <rPh sb="3" eb="5">
      <t>ガクセイ</t>
    </rPh>
    <rPh sb="7" eb="9">
      <t>カゾク</t>
    </rPh>
    <rPh sb="10" eb="12">
      <t>レンラク</t>
    </rPh>
    <rPh sb="18" eb="20">
      <t>カンナイ</t>
    </rPh>
    <rPh sb="24" eb="25">
      <t>ナカ</t>
    </rPh>
    <rPh sb="28" eb="30">
      <t>ケイタイ</t>
    </rPh>
    <rPh sb="30" eb="32">
      <t>デンワ</t>
    </rPh>
    <rPh sb="50" eb="52">
      <t>キボウ</t>
    </rPh>
    <rPh sb="53" eb="54">
      <t>ヨ</t>
    </rPh>
    <phoneticPr fontId="1"/>
  </si>
  <si>
    <t>現実時刻</t>
    <rPh sb="0" eb="2">
      <t>ゲンジツ</t>
    </rPh>
    <rPh sb="2" eb="4">
      <t>ジコク</t>
    </rPh>
    <phoneticPr fontId="1"/>
  </si>
  <si>
    <t>ナレーション／防災センター</t>
    <rPh sb="7" eb="9">
      <t>ボウサイ</t>
    </rPh>
    <phoneticPr fontId="1"/>
  </si>
  <si>
    <t>図書館職員（管理職）</t>
    <rPh sb="0" eb="3">
      <t>トショカン</t>
    </rPh>
    <rPh sb="3" eb="5">
      <t>ショクイン</t>
    </rPh>
    <rPh sb="6" eb="8">
      <t>カンリ</t>
    </rPh>
    <rPh sb="8" eb="9">
      <t>ショク</t>
    </rPh>
    <phoneticPr fontId="1"/>
  </si>
  <si>
    <t>図書館職員（一般職）</t>
    <rPh sb="0" eb="3">
      <t>トショカン</t>
    </rPh>
    <rPh sb="3" eb="5">
      <t>ショクイン</t>
    </rPh>
    <rPh sb="6" eb="8">
      <t>イッパン</t>
    </rPh>
    <rPh sb="8" eb="9">
      <t>ショク</t>
    </rPh>
    <phoneticPr fontId="1"/>
  </si>
  <si>
    <t>図書館職員（非常勤）</t>
    <rPh sb="0" eb="3">
      <t>トショカン</t>
    </rPh>
    <rPh sb="3" eb="5">
      <t>ショクイン</t>
    </rPh>
    <rPh sb="6" eb="9">
      <t>ヒジョウキン</t>
    </rPh>
    <phoneticPr fontId="1"/>
  </si>
  <si>
    <t>会計担当</t>
    <rPh sb="0" eb="2">
      <t>カイケイ</t>
    </rPh>
    <rPh sb="2" eb="4">
      <t>タントウ</t>
    </rPh>
    <phoneticPr fontId="1"/>
  </si>
  <si>
    <t>佐藤亜紀</t>
    <rPh sb="0" eb="2">
      <t>サトウ</t>
    </rPh>
    <rPh sb="2" eb="4">
      <t>アキ</t>
    </rPh>
    <phoneticPr fontId="1"/>
  </si>
  <si>
    <t>係長</t>
    <rPh sb="0" eb="2">
      <t>カカリチョウ</t>
    </rPh>
    <phoneticPr fontId="1"/>
  </si>
  <si>
    <t>※3グループで実施することを想定。</t>
    <rPh sb="7" eb="9">
      <t>ジッシ</t>
    </rPh>
    <rPh sb="14" eb="16">
      <t>ソウテイ</t>
    </rPh>
    <phoneticPr fontId="1"/>
  </si>
  <si>
    <t>カウンター他</t>
    <rPh sb="5" eb="6">
      <t>ホカ</t>
    </rPh>
    <phoneticPr fontId="1"/>
  </si>
  <si>
    <t>係員</t>
    <rPh sb="0" eb="2">
      <t>カカリイン</t>
    </rPh>
    <phoneticPr fontId="1"/>
  </si>
  <si>
    <t>部長/課長</t>
    <rPh sb="0" eb="2">
      <t>ブチョウ</t>
    </rPh>
    <rPh sb="3" eb="5">
      <t>カチョウ</t>
    </rPh>
    <phoneticPr fontId="1"/>
  </si>
  <si>
    <r>
      <t>事務室に勤務していた</t>
    </r>
    <r>
      <rPr>
        <sz val="10"/>
        <color rgb="FFFF0000"/>
        <rFont val="ＭＳ Ｐゴシック"/>
        <family val="3"/>
        <charset val="128"/>
        <scheme val="minor"/>
      </rPr>
      <t>部長/課長</t>
    </r>
    <r>
      <rPr>
        <sz val="10"/>
        <color theme="1"/>
        <rFont val="ＭＳ Ｐゴシック"/>
        <family val="2"/>
        <charset val="128"/>
        <scheme val="minor"/>
      </rPr>
      <t>が負傷しました。頭部から流血していますが、裂傷は浅く、意識はしっかりしています。</t>
    </r>
    <rPh sb="4" eb="6">
      <t>キンム</t>
    </rPh>
    <rPh sb="10" eb="12">
      <t>ブチョウ</t>
    </rPh>
    <rPh sb="13" eb="15">
      <t>カチョウ</t>
    </rPh>
    <rPh sb="23" eb="25">
      <t>トウブ</t>
    </rPh>
    <rPh sb="27" eb="29">
      <t>リュウケツ</t>
    </rPh>
    <rPh sb="36" eb="38">
      <t>レッショウ</t>
    </rPh>
    <rPh sb="39" eb="40">
      <t>アサ</t>
    </rPh>
    <rPh sb="42" eb="44">
      <t>イシキ</t>
    </rPh>
    <phoneticPr fontId="1"/>
  </si>
  <si>
    <r>
      <t>事務室に勤務していた</t>
    </r>
    <r>
      <rPr>
        <sz val="10"/>
        <color rgb="FFFF0000"/>
        <rFont val="ＭＳ Ｐゴシック"/>
        <family val="3"/>
        <charset val="128"/>
        <scheme val="minor"/>
      </rPr>
      <t>部長/課長</t>
    </r>
    <r>
      <rPr>
        <sz val="10"/>
        <color theme="1"/>
        <rFont val="ＭＳ Ｐゴシック"/>
        <family val="2"/>
        <charset val="128"/>
        <scheme val="minor"/>
      </rPr>
      <t>が負傷しました。意識はしっかりしていますが、右足を骨折したようで、動き回ることができません。</t>
    </r>
    <rPh sb="4" eb="6">
      <t>キンム</t>
    </rPh>
    <rPh sb="10" eb="12">
      <t>ブチョウ</t>
    </rPh>
    <rPh sb="13" eb="15">
      <t>カチョウ</t>
    </rPh>
    <rPh sb="23" eb="25">
      <t>イシキ</t>
    </rPh>
    <rPh sb="37" eb="39">
      <t>ミギアシ</t>
    </rPh>
    <rPh sb="40" eb="42">
      <t>コッセツ</t>
    </rPh>
    <rPh sb="48" eb="49">
      <t>ウゴ</t>
    </rPh>
    <rPh sb="50" eb="51">
      <t>マワ</t>
    </rPh>
    <phoneticPr fontId="1"/>
  </si>
  <si>
    <r>
      <t>カウンターから出て、</t>
    </r>
    <r>
      <rPr>
        <sz val="10"/>
        <color rgb="FFFF0000"/>
        <rFont val="ＭＳ Ｐゴシック"/>
        <family val="3"/>
        <charset val="128"/>
        <scheme val="minor"/>
      </rPr>
      <t>オープンエリアを見ると新着図書ブックトラックが</t>
    </r>
    <r>
      <rPr>
        <sz val="10"/>
        <color theme="1"/>
        <rFont val="ＭＳ Ｐゴシック"/>
        <family val="2"/>
        <charset val="128"/>
        <scheme val="minor"/>
      </rPr>
      <t>倒壊しています。倒れた</t>
    </r>
    <r>
      <rPr>
        <sz val="10"/>
        <color rgb="FFFF0000"/>
        <rFont val="ＭＳ Ｐゴシック"/>
        <family val="3"/>
        <charset val="128"/>
        <scheme val="minor"/>
      </rPr>
      <t>ブックトラック</t>
    </r>
    <r>
      <rPr>
        <sz val="10"/>
        <color theme="1"/>
        <rFont val="ＭＳ Ｐゴシック"/>
        <family val="2"/>
        <charset val="128"/>
        <scheme val="minor"/>
      </rPr>
      <t>の下には落下した本が散らばっています。</t>
    </r>
    <rPh sb="7" eb="8">
      <t>デ</t>
    </rPh>
    <rPh sb="18" eb="19">
      <t>ミ</t>
    </rPh>
    <rPh sb="21" eb="23">
      <t>シンチャク</t>
    </rPh>
    <rPh sb="23" eb="25">
      <t>トショ</t>
    </rPh>
    <rPh sb="33" eb="35">
      <t>トウカイ</t>
    </rPh>
    <rPh sb="41" eb="42">
      <t>タオ</t>
    </rPh>
    <rPh sb="52" eb="53">
      <t>シタ</t>
    </rPh>
    <rPh sb="55" eb="57">
      <t>ラッカ</t>
    </rPh>
    <rPh sb="59" eb="60">
      <t>ホン</t>
    </rPh>
    <rPh sb="61" eb="62">
      <t>チ</t>
    </rPh>
    <phoneticPr fontId="1"/>
  </si>
  <si>
    <r>
      <t>カウンターから出て、</t>
    </r>
    <r>
      <rPr>
        <sz val="10"/>
        <color rgb="FFFF0000"/>
        <rFont val="ＭＳ Ｐゴシック"/>
        <family val="3"/>
        <charset val="128"/>
        <scheme val="minor"/>
      </rPr>
      <t>オープンエリアを見ると新着図書ブックトラックとコピー機が移動して通路が狭くなっています</t>
    </r>
    <r>
      <rPr>
        <sz val="10"/>
        <color theme="1"/>
        <rFont val="ＭＳ Ｐゴシック"/>
        <family val="2"/>
        <charset val="128"/>
        <scheme val="minor"/>
      </rPr>
      <t>。</t>
    </r>
    <rPh sb="7" eb="8">
      <t>デ</t>
    </rPh>
    <rPh sb="18" eb="19">
      <t>ミ</t>
    </rPh>
    <rPh sb="21" eb="23">
      <t>シンチャク</t>
    </rPh>
    <rPh sb="23" eb="25">
      <t>トショ</t>
    </rPh>
    <rPh sb="36" eb="37">
      <t>キ</t>
    </rPh>
    <rPh sb="38" eb="40">
      <t>イドウ</t>
    </rPh>
    <rPh sb="42" eb="44">
      <t>ツウロ</t>
    </rPh>
    <rPh sb="45" eb="46">
      <t>セマ</t>
    </rPh>
    <phoneticPr fontId="1"/>
  </si>
  <si>
    <r>
      <t>カウンターに駆け寄ってきた学生が友人が</t>
    </r>
    <r>
      <rPr>
        <sz val="10"/>
        <color rgb="FFFF0000"/>
        <rFont val="ＭＳ Ｐゴシック"/>
        <family val="3"/>
        <charset val="128"/>
        <scheme val="minor"/>
      </rPr>
      <t>3</t>
    </r>
    <r>
      <rPr>
        <sz val="10"/>
        <color theme="1"/>
        <rFont val="ＭＳ Ｐゴシック"/>
        <family val="2"/>
        <charset val="128"/>
        <scheme val="minor"/>
      </rPr>
      <t>Fで書架に挟まれ、動けないと訴えています。</t>
    </r>
    <rPh sb="6" eb="7">
      <t>カ</t>
    </rPh>
    <rPh sb="8" eb="9">
      <t>ヨ</t>
    </rPh>
    <rPh sb="13" eb="15">
      <t>ガクセイ</t>
    </rPh>
    <rPh sb="16" eb="18">
      <t>ユウジン</t>
    </rPh>
    <rPh sb="22" eb="24">
      <t>ショカ</t>
    </rPh>
    <rPh sb="25" eb="26">
      <t>ハサ</t>
    </rPh>
    <rPh sb="29" eb="30">
      <t>ウゴ</t>
    </rPh>
    <rPh sb="34" eb="35">
      <t>ウッタ</t>
    </rPh>
    <phoneticPr fontId="1"/>
  </si>
  <si>
    <r>
      <t>カウンターに駆け寄ってきた学生が</t>
    </r>
    <r>
      <rPr>
        <sz val="10"/>
        <color rgb="FFFF0000"/>
        <rFont val="ＭＳ Ｐゴシック"/>
        <family val="3"/>
        <charset val="128"/>
        <scheme val="minor"/>
      </rPr>
      <t>中央書庫3F</t>
    </r>
    <r>
      <rPr>
        <sz val="10"/>
        <color theme="1"/>
        <rFont val="ＭＳ Ｐゴシック"/>
        <family val="2"/>
        <charset val="128"/>
        <scheme val="minor"/>
      </rPr>
      <t>で落下し積み上がった本の山の中から助けを求める声がすると訴えています。</t>
    </r>
    <rPh sb="6" eb="7">
      <t>カ</t>
    </rPh>
    <rPh sb="8" eb="9">
      <t>ヨ</t>
    </rPh>
    <rPh sb="13" eb="15">
      <t>ガクセイ</t>
    </rPh>
    <rPh sb="16" eb="18">
      <t>チュウオウ</t>
    </rPh>
    <rPh sb="18" eb="20">
      <t>ショコ</t>
    </rPh>
    <rPh sb="23" eb="25">
      <t>ラッカ</t>
    </rPh>
    <rPh sb="26" eb="27">
      <t>ツ</t>
    </rPh>
    <rPh sb="28" eb="29">
      <t>ア</t>
    </rPh>
    <rPh sb="32" eb="33">
      <t>ホン</t>
    </rPh>
    <rPh sb="34" eb="35">
      <t>ヤマ</t>
    </rPh>
    <rPh sb="36" eb="37">
      <t>ナカ</t>
    </rPh>
    <rPh sb="39" eb="40">
      <t>タス</t>
    </rPh>
    <rPh sb="42" eb="43">
      <t>モト</t>
    </rPh>
    <rPh sb="45" eb="46">
      <t>コエ</t>
    </rPh>
    <rPh sb="50" eb="51">
      <t>ウッタ</t>
    </rPh>
    <phoneticPr fontId="1"/>
  </si>
  <si>
    <r>
      <t>カウンターに駆け寄ってきた別の学生が一緒に図書館に来た友人が</t>
    </r>
    <r>
      <rPr>
        <sz val="10"/>
        <color rgb="FFFF0000"/>
        <rFont val="ＭＳ Ｐゴシック"/>
        <family val="3"/>
        <charset val="128"/>
        <scheme val="minor"/>
      </rPr>
      <t>メディアコート</t>
    </r>
    <r>
      <rPr>
        <sz val="10"/>
        <color theme="1"/>
        <rFont val="ＭＳ Ｐゴシック"/>
        <family val="2"/>
        <charset val="128"/>
        <scheme val="minor"/>
      </rPr>
      <t>で崩落した天井の下敷きになり、亡くなったようだと号泣しています。</t>
    </r>
    <rPh sb="38" eb="40">
      <t>ホウラク</t>
    </rPh>
    <rPh sb="42" eb="44">
      <t>テンジョウ</t>
    </rPh>
    <rPh sb="45" eb="47">
      <t>シタジ</t>
    </rPh>
    <phoneticPr fontId="1"/>
  </si>
  <si>
    <r>
      <t>カウンターに駆け寄ってきた別の学生が一緒に図書館に来て、</t>
    </r>
    <r>
      <rPr>
        <sz val="10"/>
        <color rgb="FFFF0000"/>
        <rFont val="ＭＳ Ｐゴシック"/>
        <family val="3"/>
        <charset val="128"/>
        <scheme val="minor"/>
      </rPr>
      <t>3F文庫コーナー</t>
    </r>
    <r>
      <rPr>
        <sz val="10"/>
        <color theme="1"/>
        <rFont val="ＭＳ Ｐゴシック"/>
        <family val="2"/>
        <charset val="128"/>
        <scheme val="minor"/>
      </rPr>
      <t>にいたはずの友人が見つからないと訴えています。</t>
    </r>
    <rPh sb="30" eb="32">
      <t>ブンコ</t>
    </rPh>
    <phoneticPr fontId="1"/>
  </si>
  <si>
    <r>
      <t>多くの学生からもう</t>
    </r>
    <r>
      <rPr>
        <sz val="10"/>
        <color rgb="FFFF0000"/>
        <rFont val="ＭＳ Ｐゴシック"/>
        <family val="3"/>
        <charset val="128"/>
        <scheme val="minor"/>
      </rPr>
      <t>家</t>
    </r>
    <r>
      <rPr>
        <sz val="10"/>
        <color theme="1"/>
        <rFont val="ＭＳ Ｐゴシック"/>
        <family val="2"/>
        <charset val="128"/>
        <scheme val="minor"/>
      </rPr>
      <t>に帰りたいという訴えが寄せられています。</t>
    </r>
    <rPh sb="0" eb="1">
      <t>オオ</t>
    </rPh>
    <rPh sb="3" eb="5">
      <t>ガクセイ</t>
    </rPh>
    <rPh sb="9" eb="10">
      <t>イエ</t>
    </rPh>
    <rPh sb="11" eb="12">
      <t>カエ</t>
    </rPh>
    <rPh sb="18" eb="19">
      <t>ウッタ</t>
    </rPh>
    <rPh sb="21" eb="22">
      <t>ヨ</t>
    </rPh>
    <phoneticPr fontId="1"/>
  </si>
  <si>
    <t>引き続き、学生が友人が見当たらない。確か書庫に本を取りに行くと言っていたと訴えています。</t>
    <rPh sb="0" eb="1">
      <t>ヒ</t>
    </rPh>
    <rPh sb="2" eb="3">
      <t>ツヅ</t>
    </rPh>
    <rPh sb="5" eb="7">
      <t>ガクセイ</t>
    </rPh>
    <rPh sb="8" eb="10">
      <t>ユウジン</t>
    </rPh>
    <rPh sb="11" eb="13">
      <t>ミア</t>
    </rPh>
    <rPh sb="18" eb="19">
      <t>タシ</t>
    </rPh>
    <rPh sb="20" eb="22">
      <t>ショコ</t>
    </rPh>
    <rPh sb="23" eb="24">
      <t>ホン</t>
    </rPh>
    <rPh sb="25" eb="26">
      <t>ト</t>
    </rPh>
    <rPh sb="28" eb="29">
      <t>イ</t>
    </rPh>
    <rPh sb="31" eb="32">
      <t>イ</t>
    </rPh>
    <rPh sb="37" eb="38">
      <t>ウッタ</t>
    </rPh>
    <phoneticPr fontId="1"/>
  </si>
  <si>
    <r>
      <t>学生が友人が見当たらない。確か</t>
    </r>
    <r>
      <rPr>
        <sz val="10"/>
        <color rgb="FFFF0000"/>
        <rFont val="ＭＳ Ｐゴシック"/>
        <family val="3"/>
        <charset val="128"/>
        <scheme val="minor"/>
      </rPr>
      <t>書庫</t>
    </r>
    <r>
      <rPr>
        <sz val="10"/>
        <color theme="1"/>
        <rFont val="ＭＳ Ｐゴシック"/>
        <family val="2"/>
        <charset val="128"/>
        <scheme val="minor"/>
      </rPr>
      <t>に本を取りに行くと言っていたと訴えています。</t>
    </r>
    <rPh sb="0" eb="2">
      <t>ガクセイ</t>
    </rPh>
    <rPh sb="3" eb="5">
      <t>ユウジン</t>
    </rPh>
    <rPh sb="6" eb="8">
      <t>ミア</t>
    </rPh>
    <rPh sb="13" eb="14">
      <t>タシ</t>
    </rPh>
    <rPh sb="15" eb="17">
      <t>ショコ</t>
    </rPh>
    <rPh sb="18" eb="19">
      <t>ホン</t>
    </rPh>
    <rPh sb="20" eb="21">
      <t>ト</t>
    </rPh>
    <rPh sb="23" eb="24">
      <t>イ</t>
    </rPh>
    <rPh sb="26" eb="27">
      <t>イ</t>
    </rPh>
    <rPh sb="32" eb="33">
      <t>ウッタ</t>
    </rPh>
    <phoneticPr fontId="1"/>
  </si>
  <si>
    <t>ナレ「訓練はこれにて終了です。皆さま、お疲れ様でした。ここでいったん休憩に入ります」。</t>
    <rPh sb="34" eb="36">
      <t>キュウケイ</t>
    </rPh>
    <phoneticPr fontId="1"/>
  </si>
  <si>
    <t>【緊急地震速報の音声と画面表示】
ナレ「小刻みな揺れが数秒続いた後、突き上げるような揺れが発生しました。地震です」。
ナレ「事務室では、ロッカーが倒れ、棚や机の上から物品が落下しています」。
ナレ「カウンターでは、明らかに書架が大きく揺れているのがわかります。本が書架から落下しだしました」。
【スライド切り替え表示（YouTubeも）】</t>
    <rPh sb="1" eb="3">
      <t>キンキュウ</t>
    </rPh>
    <rPh sb="3" eb="5">
      <t>ジシン</t>
    </rPh>
    <rPh sb="5" eb="7">
      <t>ソクホウ</t>
    </rPh>
    <rPh sb="8" eb="10">
      <t>オンセイ</t>
    </rPh>
    <rPh sb="11" eb="13">
      <t>ガメン</t>
    </rPh>
    <rPh sb="13" eb="15">
      <t>ヒョウジ</t>
    </rPh>
    <rPh sb="21" eb="23">
      <t>コキザ</t>
    </rPh>
    <rPh sb="25" eb="26">
      <t>ユ</t>
    </rPh>
    <rPh sb="28" eb="30">
      <t>スウビョウ</t>
    </rPh>
    <rPh sb="30" eb="31">
      <t>ツヅ</t>
    </rPh>
    <rPh sb="33" eb="34">
      <t>アト</t>
    </rPh>
    <rPh sb="35" eb="36">
      <t>ツ</t>
    </rPh>
    <rPh sb="37" eb="38">
      <t>ア</t>
    </rPh>
    <rPh sb="43" eb="44">
      <t>ユ</t>
    </rPh>
    <rPh sb="46" eb="48">
      <t>ハッセイ</t>
    </rPh>
    <rPh sb="53" eb="55">
      <t>ジシン</t>
    </rPh>
    <rPh sb="64" eb="67">
      <t>ジムシツ</t>
    </rPh>
    <rPh sb="75" eb="76">
      <t>タオ</t>
    </rPh>
    <rPh sb="78" eb="79">
      <t>タナ</t>
    </rPh>
    <rPh sb="80" eb="81">
      <t>ツクエ</t>
    </rPh>
    <rPh sb="82" eb="83">
      <t>ウエ</t>
    </rPh>
    <rPh sb="85" eb="87">
      <t>ブッピン</t>
    </rPh>
    <rPh sb="88" eb="90">
      <t>ラッカ</t>
    </rPh>
    <rPh sb="110" eb="111">
      <t>アキ</t>
    </rPh>
    <rPh sb="114" eb="116">
      <t>ショカ</t>
    </rPh>
    <rPh sb="117" eb="118">
      <t>オオ</t>
    </rPh>
    <rPh sb="120" eb="121">
      <t>ユ</t>
    </rPh>
    <rPh sb="133" eb="134">
      <t>ホン</t>
    </rPh>
    <rPh sb="135" eb="137">
      <t>ショカ</t>
    </rPh>
    <rPh sb="139" eb="141">
      <t>ラッカ</t>
    </rPh>
    <rPh sb="156" eb="157">
      <t>キ</t>
    </rPh>
    <rPh sb="158" eb="159">
      <t>カ</t>
    </rPh>
    <rPh sb="160" eb="162">
      <t>ヒョウジ</t>
    </rPh>
    <phoneticPr fontId="1"/>
  </si>
  <si>
    <t>ナレ「ナビゲーターから封筒（1）を受け取り、開封してください。そこに現在発生している状況の一部が記載されています」。
ナレ「そこに記載されている内容を事実と考えて、行動してください。これからとる行動は模造紙や付箋に記録してください」。</t>
    <rPh sb="17" eb="18">
      <t>ウ</t>
    </rPh>
    <rPh sb="19" eb="20">
      <t>ト</t>
    </rPh>
    <rPh sb="22" eb="24">
      <t>カイフウ</t>
    </rPh>
    <rPh sb="45" eb="47">
      <t>イチブ</t>
    </rPh>
    <rPh sb="98" eb="100">
      <t>コウドウ</t>
    </rPh>
    <rPh sb="101" eb="104">
      <t>モゾウシ</t>
    </rPh>
    <rPh sb="105" eb="107">
      <t>フセン</t>
    </rPh>
    <rPh sb="108" eb="110">
      <t>キロク</t>
    </rPh>
    <phoneticPr fontId="1"/>
  </si>
  <si>
    <t>防災セ「こちらは防災センターです。まだ余震が続いています。建物内にいる方は、周りの安全を確認して、
　　　建物の外へ避難してください。キャンパス内の緊急避難場所は学術交流会館です。」</t>
    <rPh sb="0" eb="2">
      <t>ボウサイ</t>
    </rPh>
    <rPh sb="19" eb="21">
      <t>ヨシン</t>
    </rPh>
    <rPh sb="22" eb="23">
      <t>ツヅ</t>
    </rPh>
    <rPh sb="29" eb="31">
      <t>タテモノ</t>
    </rPh>
    <rPh sb="31" eb="32">
      <t>ナイ</t>
    </rPh>
    <rPh sb="35" eb="36">
      <t>カタ</t>
    </rPh>
    <rPh sb="38" eb="39">
      <t>マワ</t>
    </rPh>
    <rPh sb="72" eb="73">
      <t>ナイ</t>
    </rPh>
    <rPh sb="74" eb="76">
      <t>キンキュウ</t>
    </rPh>
    <rPh sb="76" eb="78">
      <t>ヒナン</t>
    </rPh>
    <rPh sb="78" eb="80">
      <t>バショ</t>
    </rPh>
    <rPh sb="81" eb="83">
      <t>ガクジュツ</t>
    </rPh>
    <rPh sb="83" eb="85">
      <t>コウリュウ</t>
    </rPh>
    <rPh sb="85" eb="87">
      <t>カイカン</t>
    </rPh>
    <phoneticPr fontId="1"/>
  </si>
  <si>
    <t>ナレ「ナビゲーターから封筒（3）を受け取り、開封してください。そこに新たに判明した状況が記載されています」。
ナレ「そこに記載されている内容を事実と考えて、行動してください。これからとる行動は模造紙や付箋に記録してください」。</t>
    <rPh sb="34" eb="35">
      <t>アラ</t>
    </rPh>
    <phoneticPr fontId="1"/>
  </si>
  <si>
    <t>防災セ「こちらは防災センターです。気象庁の発表によると、引き続き大きな余震が発生する可能性があるとのことです。
　　　 建物の中には絶対に入らないでください」。
防災セ「こちらは防災センターです。現在までの情報を総合すると、皆さまの帰宅には相当な困難が予測されます。
　　　　無理に帰宅しようとせず、緊急避難所の学術交流会館へ避難してください」。
防災セ「こちらは防災センターです。いま伝えましたように、無理に帰宅せずに学術交流会館に避難してください」。</t>
    <rPh sb="0" eb="2">
      <t>ボウサイ</t>
    </rPh>
    <rPh sb="8" eb="10">
      <t>ボウサイ</t>
    </rPh>
    <rPh sb="17" eb="20">
      <t>キショウチョウ</t>
    </rPh>
    <rPh sb="21" eb="23">
      <t>ハッピョウ</t>
    </rPh>
    <rPh sb="28" eb="29">
      <t>ヒ</t>
    </rPh>
    <rPh sb="30" eb="31">
      <t>ツヅ</t>
    </rPh>
    <rPh sb="32" eb="33">
      <t>オオ</t>
    </rPh>
    <rPh sb="35" eb="37">
      <t>ヨシン</t>
    </rPh>
    <rPh sb="38" eb="40">
      <t>ハッセイ</t>
    </rPh>
    <rPh sb="42" eb="45">
      <t>カノウセイ</t>
    </rPh>
    <rPh sb="60" eb="62">
      <t>タテモノ</t>
    </rPh>
    <rPh sb="63" eb="64">
      <t>ナカ</t>
    </rPh>
    <rPh sb="66" eb="68">
      <t>ゼッタイ</t>
    </rPh>
    <rPh sb="69" eb="70">
      <t>ハイ</t>
    </rPh>
    <rPh sb="99" eb="101">
      <t>ゲンザイ</t>
    </rPh>
    <rPh sb="104" eb="106">
      <t>ジョウホウ</t>
    </rPh>
    <rPh sb="107" eb="109">
      <t>ソウゴウ</t>
    </rPh>
    <rPh sb="113" eb="114">
      <t>ミナ</t>
    </rPh>
    <rPh sb="117" eb="119">
      <t>キタク</t>
    </rPh>
    <rPh sb="121" eb="123">
      <t>ソウトウ</t>
    </rPh>
    <rPh sb="124" eb="126">
      <t>コンナン</t>
    </rPh>
    <rPh sb="127" eb="129">
      <t>ヨソク</t>
    </rPh>
    <rPh sb="139" eb="141">
      <t>ムリ</t>
    </rPh>
    <rPh sb="142" eb="144">
      <t>キタク</t>
    </rPh>
    <rPh sb="151" eb="153">
      <t>キンキュウ</t>
    </rPh>
    <rPh sb="157" eb="159">
      <t>ガクジュツ</t>
    </rPh>
    <rPh sb="159" eb="161">
      <t>コウリュウ</t>
    </rPh>
    <rPh sb="161" eb="163">
      <t>カイカン</t>
    </rPh>
    <rPh sb="164" eb="166">
      <t>ヒナン</t>
    </rPh>
    <rPh sb="184" eb="186">
      <t>ボウサイ</t>
    </rPh>
    <rPh sb="195" eb="196">
      <t>ツタ</t>
    </rPh>
    <rPh sb="204" eb="206">
      <t>ムリ</t>
    </rPh>
    <rPh sb="207" eb="209">
      <t>キタク</t>
    </rPh>
    <rPh sb="219" eb="221">
      <t>ヒナン</t>
    </rPh>
    <phoneticPr fontId="1"/>
  </si>
  <si>
    <r>
      <t>身の安全を守りつつ、
・事務室職員は館内に声かけを行う。
・カウンター職員はカウンターから付近に呼びかけを行う。
・できれば館内放送でも呼びかける。
※呼びかけ事例：
・「落ち着いてください」。</t>
    </r>
    <r>
      <rPr>
        <sz val="10"/>
        <color rgb="FFFF0000"/>
        <rFont val="ＭＳ Ｐゴシック"/>
        <family val="3"/>
        <charset val="128"/>
        <scheme val="minor"/>
      </rPr>
      <t>「頭を守ってください」</t>
    </r>
    <r>
      <rPr>
        <sz val="10"/>
        <color theme="1"/>
        <rFont val="ＭＳ Ｐゴシック"/>
        <family val="3"/>
        <charset val="128"/>
        <scheme val="minor"/>
      </rPr>
      <t xml:space="preserve">
・「本棚から離れてください」。
・「机の下に入ってください」。</t>
    </r>
    <rPh sb="0" eb="1">
      <t>ミ</t>
    </rPh>
    <rPh sb="2" eb="4">
      <t>アンゼン</t>
    </rPh>
    <rPh sb="5" eb="6">
      <t>マモ</t>
    </rPh>
    <rPh sb="12" eb="15">
      <t>ジムシツ</t>
    </rPh>
    <rPh sb="15" eb="17">
      <t>ショクイン</t>
    </rPh>
    <rPh sb="18" eb="20">
      <t>カンナイ</t>
    </rPh>
    <rPh sb="21" eb="22">
      <t>コエ</t>
    </rPh>
    <rPh sb="25" eb="26">
      <t>オコナ</t>
    </rPh>
    <rPh sb="35" eb="37">
      <t>ショクイン</t>
    </rPh>
    <rPh sb="45" eb="47">
      <t>フキン</t>
    </rPh>
    <rPh sb="48" eb="49">
      <t>ヨ</t>
    </rPh>
    <rPh sb="53" eb="54">
      <t>オコナ</t>
    </rPh>
    <rPh sb="62" eb="64">
      <t>カンナイ</t>
    </rPh>
    <rPh sb="64" eb="66">
      <t>ホウソウ</t>
    </rPh>
    <rPh sb="68" eb="69">
      <t>ヨ</t>
    </rPh>
    <rPh sb="76" eb="77">
      <t>ヨ</t>
    </rPh>
    <rPh sb="80" eb="82">
      <t>ジレイ</t>
    </rPh>
    <rPh sb="86" eb="87">
      <t>オ</t>
    </rPh>
    <rPh sb="88" eb="89">
      <t>ツ</t>
    </rPh>
    <rPh sb="98" eb="99">
      <t>アタマ</t>
    </rPh>
    <rPh sb="100" eb="101">
      <t>マモ</t>
    </rPh>
    <rPh sb="111" eb="113">
      <t>ホンダナ</t>
    </rPh>
    <rPh sb="115" eb="116">
      <t>ハナ</t>
    </rPh>
    <rPh sb="127" eb="128">
      <t>ツクエ</t>
    </rPh>
    <rPh sb="129" eb="130">
      <t>シタ</t>
    </rPh>
    <rPh sb="131" eb="132">
      <t>ハイ</t>
    </rPh>
    <phoneticPr fontId="1"/>
  </si>
  <si>
    <r>
      <t xml:space="preserve">ナレ「いままでに経験したことのない揺れが収まりました。館内では利用者の悲鳴が聞こえます」。
ナレ「自分自身、かつてない恐怖に膝が震えていることがわかります」。
ナレ「周囲を見渡すと、さっきまで使っていたパソコンの画面が消えています。停電したようです。非常灯が点灯しています」。
</t>
    </r>
    <r>
      <rPr>
        <i/>
        <sz val="10"/>
        <color theme="1"/>
        <rFont val="ＭＳ Ｐゴシック"/>
        <family val="3"/>
        <charset val="128"/>
        <scheme val="minor"/>
      </rPr>
      <t>防災セ「こちらは防災センターです。ただいま非常に大きな地震が発生しました。本施設を含む市内一帯で震度７を
　　　 観測しています。館内の方は、余震の発生に注意しながら、安全を確認して、慌てずに建物の外へ避難してください。」</t>
    </r>
    <rPh sb="8" eb="10">
      <t>ケイケン</t>
    </rPh>
    <rPh sb="17" eb="18">
      <t>ユ</t>
    </rPh>
    <rPh sb="20" eb="21">
      <t>オサ</t>
    </rPh>
    <rPh sb="27" eb="29">
      <t>カンナイ</t>
    </rPh>
    <rPh sb="31" eb="34">
      <t>リヨウシャ</t>
    </rPh>
    <rPh sb="35" eb="37">
      <t>ヒメイ</t>
    </rPh>
    <rPh sb="38" eb="39">
      <t>キ</t>
    </rPh>
    <rPh sb="50" eb="52">
      <t>ジブン</t>
    </rPh>
    <rPh sb="52" eb="54">
      <t>ジシン</t>
    </rPh>
    <rPh sb="60" eb="62">
      <t>キョウフ</t>
    </rPh>
    <rPh sb="63" eb="64">
      <t>ヒザ</t>
    </rPh>
    <rPh sb="65" eb="66">
      <t>フル</t>
    </rPh>
    <rPh sb="85" eb="87">
      <t>シュウイ</t>
    </rPh>
    <rPh sb="88" eb="90">
      <t>ミワタ</t>
    </rPh>
    <rPh sb="98" eb="99">
      <t>ツカ</t>
    </rPh>
    <rPh sb="108" eb="110">
      <t>ガメン</t>
    </rPh>
    <rPh sb="111" eb="112">
      <t>キ</t>
    </rPh>
    <rPh sb="118" eb="120">
      <t>テイデン</t>
    </rPh>
    <rPh sb="127" eb="130">
      <t>ヒジョウトウ</t>
    </rPh>
    <rPh sb="131" eb="133">
      <t>テントウ</t>
    </rPh>
    <rPh sb="142" eb="144">
      <t>ボウサイ</t>
    </rPh>
    <rPh sb="150" eb="152">
      <t>ボウサイ</t>
    </rPh>
    <rPh sb="163" eb="165">
      <t>ヒジョウ</t>
    </rPh>
    <rPh sb="166" eb="167">
      <t>オオ</t>
    </rPh>
    <rPh sb="169" eb="171">
      <t>ジシン</t>
    </rPh>
    <rPh sb="172" eb="174">
      <t>ハッセイ</t>
    </rPh>
    <rPh sb="183" eb="184">
      <t>フク</t>
    </rPh>
    <rPh sb="187" eb="189">
      <t>イッタイ</t>
    </rPh>
    <rPh sb="199" eb="201">
      <t>カンソク</t>
    </rPh>
    <rPh sb="213" eb="215">
      <t>ヨシン</t>
    </rPh>
    <rPh sb="216" eb="218">
      <t>ハッセイ</t>
    </rPh>
    <rPh sb="219" eb="221">
      <t>チュウイ</t>
    </rPh>
    <rPh sb="226" eb="228">
      <t>アンゼン</t>
    </rPh>
    <rPh sb="229" eb="231">
      <t>カクニン</t>
    </rPh>
    <rPh sb="234" eb="235">
      <t>アワ</t>
    </rPh>
    <rPh sb="243" eb="245">
      <t>ヒナン</t>
    </rPh>
    <phoneticPr fontId="1"/>
  </si>
  <si>
    <r>
      <t xml:space="preserve">職員間で安全確認をしあう。
即座にこの次の行動をお互いに確認しあう。
</t>
    </r>
    <r>
      <rPr>
        <sz val="10"/>
        <color rgb="FFFF0000"/>
        <rFont val="ＭＳ Ｐゴシック"/>
        <family val="3"/>
        <charset val="128"/>
        <scheme val="minor"/>
      </rPr>
      <t>ヘルメット・軍手を装備し、懐中電灯をもつ。</t>
    </r>
    <rPh sb="0" eb="2">
      <t>ショクイン</t>
    </rPh>
    <rPh sb="2" eb="3">
      <t>アイダ</t>
    </rPh>
    <rPh sb="4" eb="6">
      <t>アンゼン</t>
    </rPh>
    <rPh sb="6" eb="8">
      <t>カクニン</t>
    </rPh>
    <rPh sb="14" eb="16">
      <t>ソクザ</t>
    </rPh>
    <rPh sb="19" eb="20">
      <t>ツギ</t>
    </rPh>
    <rPh sb="21" eb="23">
      <t>コウドウ</t>
    </rPh>
    <rPh sb="25" eb="26">
      <t>タガ</t>
    </rPh>
    <rPh sb="28" eb="30">
      <t>カクニン</t>
    </rPh>
    <rPh sb="41" eb="43">
      <t>グンテ</t>
    </rPh>
    <rPh sb="44" eb="46">
      <t>ソウビ</t>
    </rPh>
    <rPh sb="48" eb="50">
      <t>カイチュウ</t>
    </rPh>
    <rPh sb="50" eb="52">
      <t>デントウ</t>
    </rPh>
    <phoneticPr fontId="1"/>
  </si>
  <si>
    <r>
      <t xml:space="preserve">全職員間で情報共有を行う。
</t>
    </r>
    <r>
      <rPr>
        <i/>
        <sz val="10"/>
        <color theme="1"/>
        <rFont val="ＭＳ Ｐゴシック"/>
        <family val="3"/>
        <charset val="128"/>
        <scheme val="minor"/>
      </rPr>
      <t xml:space="preserve">（重傷利用者の救護を行う）。
</t>
    </r>
    <r>
      <rPr>
        <sz val="10"/>
        <color theme="1"/>
        <rFont val="ＭＳ Ｐゴシック"/>
        <family val="3"/>
        <charset val="128"/>
        <scheme val="minor"/>
      </rPr>
      <t>行方不明利用者の捜索を目安を定めて行う（同時に見切りをつける）。</t>
    </r>
    <rPh sb="0" eb="1">
      <t>ゼン</t>
    </rPh>
    <rPh sb="1" eb="3">
      <t>ショクイン</t>
    </rPh>
    <rPh sb="3" eb="4">
      <t>アイダ</t>
    </rPh>
    <rPh sb="5" eb="7">
      <t>ジョウホウ</t>
    </rPh>
    <rPh sb="7" eb="9">
      <t>キョウユウ</t>
    </rPh>
    <rPh sb="10" eb="11">
      <t>オコナ</t>
    </rPh>
    <rPh sb="15" eb="17">
      <t>ジュウショウ</t>
    </rPh>
    <rPh sb="17" eb="20">
      <t>リヨウシャ</t>
    </rPh>
    <rPh sb="21" eb="23">
      <t>キュウゴ</t>
    </rPh>
    <rPh sb="24" eb="25">
      <t>オコナ</t>
    </rPh>
    <rPh sb="29" eb="31">
      <t>ユクエ</t>
    </rPh>
    <rPh sb="31" eb="33">
      <t>フメイ</t>
    </rPh>
    <rPh sb="33" eb="36">
      <t>リヨウシャ</t>
    </rPh>
    <rPh sb="37" eb="39">
      <t>ソウサク</t>
    </rPh>
    <rPh sb="40" eb="42">
      <t>メヤス</t>
    </rPh>
    <rPh sb="43" eb="44">
      <t>サダ</t>
    </rPh>
    <rPh sb="46" eb="47">
      <t>オコナ</t>
    </rPh>
    <rPh sb="49" eb="51">
      <t>ドウジ</t>
    </rPh>
    <rPh sb="52" eb="54">
      <t>ミキ</t>
    </rPh>
    <phoneticPr fontId="1"/>
  </si>
  <si>
    <r>
      <t>行方不明利用者の捜索を目安を定めて行う（同時に見切りをつける）。
精神的に不安定な利用者に寄りそう。</t>
    </r>
    <r>
      <rPr>
        <i/>
        <sz val="10"/>
        <color theme="1"/>
        <rFont val="ＭＳ Ｐゴシック"/>
        <family val="3"/>
        <charset val="128"/>
        <scheme val="minor"/>
      </rPr>
      <t xml:space="preserve">
（負傷者の救護を行う）。</t>
    </r>
    <rPh sb="0" eb="2">
      <t>ユクエ</t>
    </rPh>
    <rPh sb="2" eb="4">
      <t>フメイ</t>
    </rPh>
    <rPh sb="4" eb="7">
      <t>リヨウシャ</t>
    </rPh>
    <rPh sb="8" eb="10">
      <t>ソウサク</t>
    </rPh>
    <rPh sb="11" eb="13">
      <t>メヤス</t>
    </rPh>
    <rPh sb="14" eb="15">
      <t>サダ</t>
    </rPh>
    <rPh sb="17" eb="18">
      <t>オコナ</t>
    </rPh>
    <rPh sb="20" eb="22">
      <t>ドウジ</t>
    </rPh>
    <rPh sb="23" eb="25">
      <t>ミキ</t>
    </rPh>
    <rPh sb="33" eb="36">
      <t>セイシンテキ</t>
    </rPh>
    <rPh sb="37" eb="40">
      <t>フアンテイ</t>
    </rPh>
    <rPh sb="41" eb="44">
      <t>リヨウシャ</t>
    </rPh>
    <rPh sb="45" eb="46">
      <t>ヨ</t>
    </rPh>
    <rPh sb="52" eb="55">
      <t>フショウシャ</t>
    </rPh>
    <rPh sb="56" eb="58">
      <t>キュウゴ</t>
    </rPh>
    <rPh sb="59" eb="60">
      <t>オコナ</t>
    </rPh>
    <phoneticPr fontId="1"/>
  </si>
  <si>
    <r>
      <t xml:space="preserve">ナレ「図書館建物の外へ避難が終わったでしょうか」。
</t>
    </r>
    <r>
      <rPr>
        <i/>
        <sz val="10"/>
        <color theme="1"/>
        <rFont val="ＭＳ Ｐゴシック"/>
        <family val="3"/>
        <charset val="128"/>
        <scheme val="minor"/>
      </rPr>
      <t>防災セ「こちらは防災センターです。建物の外に避難したら、各施設の責任者は、現在、判明している状況を
　　　 防災センターに報告してください」。</t>
    </r>
    <r>
      <rPr>
        <sz val="10"/>
        <color theme="1"/>
        <rFont val="ＭＳ Ｐゴシック"/>
        <family val="3"/>
        <charset val="128"/>
        <scheme val="minor"/>
      </rPr>
      <t xml:space="preserve">
※模造紙に記入してもらう。</t>
    </r>
    <rPh sb="3" eb="6">
      <t>トショカン</t>
    </rPh>
    <rPh sb="11" eb="13">
      <t>ヒナン</t>
    </rPh>
    <rPh sb="14" eb="15">
      <t>オ</t>
    </rPh>
    <rPh sb="27" eb="29">
      <t>ボウサイ</t>
    </rPh>
    <rPh sb="35" eb="37">
      <t>ボウサイ</t>
    </rPh>
    <rPh sb="49" eb="51">
      <t>ヒナン</t>
    </rPh>
    <rPh sb="55" eb="56">
      <t>カク</t>
    </rPh>
    <rPh sb="56" eb="58">
      <t>シセツ</t>
    </rPh>
    <rPh sb="59" eb="62">
      <t>セキニンシャ</t>
    </rPh>
    <rPh sb="64" eb="66">
      <t>ゲンザイ</t>
    </rPh>
    <rPh sb="67" eb="69">
      <t>ハンメイ</t>
    </rPh>
    <rPh sb="73" eb="75">
      <t>ジョウキョウ</t>
    </rPh>
    <rPh sb="81" eb="83">
      <t>ボウサイ</t>
    </rPh>
    <rPh sb="88" eb="90">
      <t>ホウコク</t>
    </rPh>
    <rPh sb="100" eb="103">
      <t>モゾウシ</t>
    </rPh>
    <rPh sb="104" eb="106">
      <t>キニュウ</t>
    </rPh>
    <phoneticPr fontId="1"/>
  </si>
  <si>
    <r>
      <rPr>
        <sz val="10"/>
        <color rgb="FFFF0000"/>
        <rFont val="ＭＳ Ｐゴシック"/>
        <family val="3"/>
        <charset val="128"/>
        <scheme val="minor"/>
      </rPr>
      <t>5F</t>
    </r>
    <r>
      <rPr>
        <sz val="10"/>
        <color theme="1"/>
        <rFont val="ＭＳ Ｐゴシック"/>
        <family val="2"/>
        <charset val="128"/>
        <scheme val="minor"/>
      </rPr>
      <t>で書架の半数が将棋倒しになっています。</t>
    </r>
    <r>
      <rPr>
        <sz val="10"/>
        <color rgb="FFFF0000"/>
        <rFont val="ＭＳ Ｐゴシック"/>
        <family val="3"/>
        <charset val="128"/>
        <scheme val="minor"/>
      </rPr>
      <t>奥まで</t>
    </r>
    <r>
      <rPr>
        <sz val="10"/>
        <color theme="1"/>
        <rFont val="ＭＳ Ｐゴシック"/>
        <family val="2"/>
        <charset val="128"/>
        <scheme val="minor"/>
      </rPr>
      <t>進むことができない状態です。</t>
    </r>
    <rPh sb="3" eb="5">
      <t>ショカ</t>
    </rPh>
    <rPh sb="6" eb="8">
      <t>ハンスウ</t>
    </rPh>
    <rPh sb="9" eb="11">
      <t>ショウギ</t>
    </rPh>
    <rPh sb="11" eb="12">
      <t>ダオ</t>
    </rPh>
    <rPh sb="21" eb="22">
      <t>オク</t>
    </rPh>
    <rPh sb="24" eb="25">
      <t>スス</t>
    </rPh>
    <rPh sb="33" eb="35">
      <t>ジョウタイ</t>
    </rPh>
    <phoneticPr fontId="1"/>
  </si>
  <si>
    <r>
      <rPr>
        <sz val="10"/>
        <color rgb="FFFF0000"/>
        <rFont val="ＭＳ Ｐゴシック"/>
        <family val="3"/>
        <charset val="128"/>
        <scheme val="minor"/>
      </rPr>
      <t>4F</t>
    </r>
    <r>
      <rPr>
        <sz val="10"/>
        <color theme="1"/>
        <rFont val="ＭＳ Ｐゴシック"/>
        <family val="2"/>
        <charset val="128"/>
        <scheme val="minor"/>
      </rPr>
      <t>で書架の半数が将棋倒しになっています。</t>
    </r>
    <r>
      <rPr>
        <sz val="10"/>
        <color rgb="FFFF0000"/>
        <rFont val="ＭＳ Ｐゴシック"/>
        <family val="3"/>
        <charset val="128"/>
        <scheme val="minor"/>
      </rPr>
      <t>奥まで</t>
    </r>
    <r>
      <rPr>
        <sz val="10"/>
        <color theme="1"/>
        <rFont val="ＭＳ Ｐゴシック"/>
        <family val="2"/>
        <charset val="128"/>
        <scheme val="minor"/>
      </rPr>
      <t>進むことができない状態です。</t>
    </r>
    <rPh sb="3" eb="5">
      <t>ショカ</t>
    </rPh>
    <rPh sb="6" eb="8">
      <t>ハンスウ</t>
    </rPh>
    <rPh sb="9" eb="11">
      <t>ショウギ</t>
    </rPh>
    <rPh sb="11" eb="12">
      <t>ダオ</t>
    </rPh>
    <rPh sb="24" eb="25">
      <t>スス</t>
    </rPh>
    <rPh sb="33" eb="35">
      <t>ジョウタイ</t>
    </rPh>
    <phoneticPr fontId="1"/>
  </si>
  <si>
    <r>
      <rPr>
        <sz val="10"/>
        <color rgb="FFFF0000"/>
        <rFont val="ＭＳ Ｐゴシック"/>
        <family val="3"/>
        <charset val="128"/>
        <scheme val="minor"/>
      </rPr>
      <t>玄関ホール</t>
    </r>
    <r>
      <rPr>
        <sz val="10"/>
        <color theme="1"/>
        <rFont val="ＭＳ Ｐゴシック"/>
        <family val="2"/>
        <charset val="128"/>
        <scheme val="minor"/>
      </rPr>
      <t>で遭遇した元図書館長の教員が貴重資料室のコレクションの管理状況を尋ねてきました。</t>
    </r>
    <rPh sb="6" eb="8">
      <t>ソウグウ</t>
    </rPh>
    <rPh sb="10" eb="11">
      <t>モト</t>
    </rPh>
    <rPh sb="11" eb="13">
      <t>トショ</t>
    </rPh>
    <rPh sb="13" eb="15">
      <t>カンチョウ</t>
    </rPh>
    <rPh sb="16" eb="18">
      <t>キョウイン</t>
    </rPh>
    <rPh sb="19" eb="21">
      <t>キチョウ</t>
    </rPh>
    <rPh sb="32" eb="34">
      <t>カンリ</t>
    </rPh>
    <rPh sb="34" eb="36">
      <t>ジョウキョウ</t>
    </rPh>
    <rPh sb="37" eb="38">
      <t>タズ</t>
    </rPh>
    <phoneticPr fontId="1"/>
  </si>
  <si>
    <r>
      <rPr>
        <sz val="10"/>
        <color rgb="FFFF0000"/>
        <rFont val="ＭＳ Ｐゴシック"/>
        <family val="3"/>
        <charset val="128"/>
        <scheme val="minor"/>
      </rPr>
      <t>玄関ホール</t>
    </r>
    <r>
      <rPr>
        <sz val="10"/>
        <color theme="1"/>
        <rFont val="ＭＳ Ｐゴシック"/>
        <family val="2"/>
        <charset val="128"/>
        <scheme val="minor"/>
      </rPr>
      <t>で遭遇した元図書館長の教員が貴重資料室のコレクションの管理状況を尋ねてきました。</t>
    </r>
    <rPh sb="0" eb="2">
      <t>ゲンカン</t>
    </rPh>
    <rPh sb="6" eb="8">
      <t>ソウグウ</t>
    </rPh>
    <rPh sb="10" eb="11">
      <t>モト</t>
    </rPh>
    <rPh sb="11" eb="13">
      <t>トショ</t>
    </rPh>
    <rPh sb="13" eb="15">
      <t>カンチョウ</t>
    </rPh>
    <rPh sb="16" eb="18">
      <t>キョウイン</t>
    </rPh>
    <rPh sb="19" eb="21">
      <t>キチョウ</t>
    </rPh>
    <rPh sb="21" eb="24">
      <t>シリョウシツ</t>
    </rPh>
    <rPh sb="32" eb="34">
      <t>カンリ</t>
    </rPh>
    <rPh sb="34" eb="36">
      <t>ジョウキョウ</t>
    </rPh>
    <rPh sb="37" eb="38">
      <t>タズ</t>
    </rPh>
    <phoneticPr fontId="1"/>
  </si>
  <si>
    <r>
      <rPr>
        <i/>
        <sz val="10"/>
        <color theme="1"/>
        <rFont val="ＭＳ Ｐゴシック"/>
        <family val="3"/>
        <charset val="128"/>
        <scheme val="minor"/>
      </rPr>
      <t>防災セ「こちらは防災センターです。学術交流会館に避難したら、各施設の責任者は、現在、判明している状況を
　　　 防災センターに報告してください」。</t>
    </r>
    <r>
      <rPr>
        <sz val="10"/>
        <color theme="1"/>
        <rFont val="ＭＳ Ｐゴシック"/>
        <family val="3"/>
        <charset val="128"/>
        <scheme val="minor"/>
      </rPr>
      <t xml:space="preserve">
※模造紙に記入してもらう。</t>
    </r>
    <rPh sb="17" eb="19">
      <t>ガクジュツ</t>
    </rPh>
    <rPh sb="19" eb="21">
      <t>コウリュウ</t>
    </rPh>
    <rPh sb="21" eb="23">
      <t>カイカン</t>
    </rPh>
    <phoneticPr fontId="1"/>
  </si>
  <si>
    <r>
      <rPr>
        <i/>
        <sz val="10"/>
        <color theme="1"/>
        <rFont val="ＭＳ Ｐゴシック"/>
        <family val="3"/>
        <charset val="128"/>
        <scheme val="minor"/>
      </rPr>
      <t>防災セ「こちらは防災センターです。まだ余震が続いています。また、市内の一部地域で火災が発生しています。
　　　 交通機関は全面的に停止している模様です。なお、この地震による津波の恐れはありません」。</t>
    </r>
    <r>
      <rPr>
        <sz val="10"/>
        <color theme="1"/>
        <rFont val="ＭＳ Ｐゴシック"/>
        <family val="3"/>
        <charset val="128"/>
        <scheme val="minor"/>
      </rPr>
      <t xml:space="preserve">
ナレ「ナビゲーターから封筒（4）を受け取り、開封してください。そこに新たに判明した状況が記載されています」。
ナレ「そこに記載されている内容を事実と考えて、行動してください。これからとる行動は模造紙や付箋に記録してください」。</t>
    </r>
    <rPh sb="0" eb="2">
      <t>ボウサイ</t>
    </rPh>
    <rPh sb="19" eb="21">
      <t>ヨシン</t>
    </rPh>
    <rPh sb="22" eb="23">
      <t>ツヅ</t>
    </rPh>
    <rPh sb="35" eb="37">
      <t>イチブ</t>
    </rPh>
    <rPh sb="37" eb="39">
      <t>チイキ</t>
    </rPh>
    <rPh sb="40" eb="42">
      <t>カサイ</t>
    </rPh>
    <rPh sb="43" eb="45">
      <t>ハッセイ</t>
    </rPh>
    <rPh sb="56" eb="58">
      <t>コウツウ</t>
    </rPh>
    <rPh sb="58" eb="60">
      <t>キカン</t>
    </rPh>
    <rPh sb="61" eb="64">
      <t>ゼンメンテキ</t>
    </rPh>
    <rPh sb="65" eb="67">
      <t>テイシ</t>
    </rPh>
    <rPh sb="71" eb="73">
      <t>モヨウ</t>
    </rPh>
    <rPh sb="81" eb="83">
      <t>ジシン</t>
    </rPh>
    <rPh sb="86" eb="88">
      <t>ツナミ</t>
    </rPh>
    <rPh sb="89" eb="90">
      <t>オソ</t>
    </rPh>
    <rPh sb="135" eb="136">
      <t>アラ</t>
    </rPh>
    <phoneticPr fontId="1"/>
  </si>
  <si>
    <r>
      <t xml:space="preserve">ナレ「ナビゲーターから封筒（2）を受け取り、開封してください。そこに新たに判明した状況が記載されています」。
ナレ「そこに記載されている内容を事実と考えて、行動してください。これからとる行動は模造紙や付箋に記録してください」。
</t>
    </r>
    <r>
      <rPr>
        <i/>
        <sz val="10"/>
        <color theme="1"/>
        <rFont val="ＭＳ Ｐゴシック"/>
        <family val="3"/>
        <charset val="128"/>
        <scheme val="minor"/>
      </rPr>
      <t>防災セ「こちらは防災センターです。さきほど非常に大きな地震が発生しました。まだ、建物内に残っている方は、
　　　 余震の発生に注意しながら、安全を確認して、慌てずに建物の外へ避難してください。」</t>
    </r>
    <r>
      <rPr>
        <sz val="10"/>
        <color theme="1"/>
        <rFont val="ＭＳ Ｐゴシック"/>
        <family val="3"/>
        <charset val="128"/>
        <scheme val="minor"/>
      </rPr>
      <t xml:space="preserve">
ナレ「防災センターの放送を聞いて、利用者が移動を始めたようです。階段のほうから足音や声が聞こえます」。
ナレ「地震の発生から15分が経過しています。いま自分たちが置かれている状況で最善の判断を下し、迅速に行動してください」。</t>
    </r>
    <rPh sb="34" eb="35">
      <t>アラ</t>
    </rPh>
    <rPh sb="37" eb="39">
      <t>ハンメイ</t>
    </rPh>
    <rPh sb="116" eb="118">
      <t>ボウサイ</t>
    </rPh>
    <rPh sb="165" eb="166">
      <t>カタ</t>
    </rPh>
    <rPh sb="218" eb="220">
      <t>ボウサイ</t>
    </rPh>
    <rPh sb="225" eb="227">
      <t>ホウソウ</t>
    </rPh>
    <rPh sb="228" eb="229">
      <t>キ</t>
    </rPh>
    <rPh sb="247" eb="249">
      <t>カイダン</t>
    </rPh>
    <rPh sb="254" eb="256">
      <t>アシオト</t>
    </rPh>
    <rPh sb="257" eb="258">
      <t>コエ</t>
    </rPh>
    <rPh sb="259" eb="260">
      <t>キ</t>
    </rPh>
    <rPh sb="271" eb="273">
      <t>ジシン</t>
    </rPh>
    <rPh sb="274" eb="276">
      <t>ハッセイ</t>
    </rPh>
    <rPh sb="280" eb="281">
      <t>プン</t>
    </rPh>
    <rPh sb="282" eb="284">
      <t>ケイカ</t>
    </rPh>
    <rPh sb="292" eb="294">
      <t>ジブン</t>
    </rPh>
    <rPh sb="297" eb="298">
      <t>オ</t>
    </rPh>
    <rPh sb="303" eb="305">
      <t>ジョウキョウ</t>
    </rPh>
    <rPh sb="306" eb="308">
      <t>サイゼン</t>
    </rPh>
    <rPh sb="309" eb="311">
      <t>ハンダン</t>
    </rPh>
    <rPh sb="312" eb="313">
      <t>クダ</t>
    </rPh>
    <rPh sb="315" eb="317">
      <t>ジンソク</t>
    </rPh>
    <rPh sb="318" eb="320">
      <t>コウドウ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</si>
</sst>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11"/>
      <color theme="1"/>
      <name val="ＭＳ Ｐゴシック"/>
      <family val="3"/>
      <charset val="128"/>
      <scheme val="minor"/>
    </font>
    <font>
      <sz val="11"/>
      <color theme="1"/>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
      <sz val="10"/>
      <color rgb="FFFF0000"/>
      <name val="ＭＳ Ｐゴシック"/>
      <family val="3"/>
      <charset val="128"/>
      <scheme val="minor"/>
    </font>
    <font>
      <i/>
      <sz val="10"/>
      <color theme="1"/>
      <name val="ＭＳ Ｐゴシック"/>
      <family val="3"/>
      <charset val="128"/>
      <scheme val="minor"/>
    </font>
  </fonts>
  <fills count="2">
    <fill>
      <patternFill patternType="none"/>
    </fill>
    <fill>
      <patternFill patternType="gray125"/>
    </fill>
  </fills>
  <borders count="7">
    <border>
      <left/>
      <right/>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top style="thin">
        <color auto="1"/>
      </top>
      <bottom style="thin">
        <color auto="1"/>
      </bottom>
      <diagonal/>
    </border>
    <border>
      <left/>
      <right style="hair">
        <color auto="1"/>
      </right>
      <top style="thin">
        <color auto="1"/>
      </top>
      <bottom/>
      <diagonal/>
    </border>
    <border>
      <left style="hair">
        <color auto="1"/>
      </left>
      <right/>
      <top style="thin">
        <color auto="1"/>
      </top>
      <bottom/>
      <diagonal/>
    </border>
  </borders>
  <cellStyleXfs count="1">
    <xf numFmtId="0" fontId="0" fillId="0" borderId="0">
      <alignment vertical="center"/>
    </xf>
  </cellStyleXfs>
  <cellXfs count="39">
    <xf numFmtId="0" fontId="0" fillId="0" borderId="0" xfId="0">
      <alignment vertical="center"/>
    </xf>
    <xf numFmtId="0" fontId="2" fillId="0" borderId="0" xfId="0" applyFont="1">
      <alignment vertical="center"/>
    </xf>
    <xf numFmtId="0" fontId="3" fillId="0" borderId="0" xfId="0" applyFont="1" applyAlignment="1">
      <alignment vertical="center" wrapText="1"/>
    </xf>
    <xf numFmtId="0" fontId="4" fillId="0" borderId="0" xfId="0" applyFont="1">
      <alignment vertical="center"/>
    </xf>
    <xf numFmtId="0" fontId="4" fillId="0" borderId="0" xfId="0" applyFont="1" applyAlignment="1">
      <alignment horizontal="center" vertical="center"/>
    </xf>
    <xf numFmtId="0" fontId="0" fillId="0" borderId="0" xfId="0" applyAlignment="1">
      <alignment horizontal="center" vertical="center"/>
    </xf>
    <xf numFmtId="0" fontId="6" fillId="0" borderId="0" xfId="0" applyFont="1" applyAlignment="1">
      <alignment horizontal="lef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20" fontId="5" fillId="0" borderId="2" xfId="0" applyNumberFormat="1" applyFont="1" applyBorder="1" applyAlignment="1">
      <alignment horizontal="center" vertical="center"/>
    </xf>
    <xf numFmtId="0" fontId="6" fillId="0" borderId="1" xfId="0" applyFont="1" applyBorder="1">
      <alignment vertical="center"/>
    </xf>
    <xf numFmtId="0" fontId="0" fillId="0" borderId="2" xfId="0" applyBorder="1">
      <alignment vertical="center"/>
    </xf>
    <xf numFmtId="0" fontId="0" fillId="0" borderId="3" xfId="0" applyBorder="1">
      <alignment vertical="center"/>
    </xf>
    <xf numFmtId="0" fontId="6" fillId="0" borderId="1" xfId="0" applyFont="1" applyBorder="1" applyAlignment="1">
      <alignment horizontal="right" vertical="center"/>
    </xf>
    <xf numFmtId="0" fontId="6" fillId="0" borderId="2" xfId="0" applyFont="1" applyBorder="1">
      <alignment vertical="center"/>
    </xf>
    <xf numFmtId="0" fontId="0" fillId="0" borderId="1" xfId="0" applyBorder="1" applyAlignment="1">
      <alignment horizontal="right"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4" fillId="0" borderId="3" xfId="0" applyFont="1" applyBorder="1" applyAlignment="1">
      <alignment horizontal="center" vertical="center"/>
    </xf>
    <xf numFmtId="0" fontId="2" fillId="0" borderId="0" xfId="0" applyFont="1" applyAlignment="1">
      <alignment horizontal="right" vertical="center"/>
    </xf>
    <xf numFmtId="0" fontId="2" fillId="0" borderId="1" xfId="0" applyFont="1" applyBorder="1" applyAlignment="1">
      <alignment horizontal="right" vertical="center"/>
    </xf>
    <xf numFmtId="0" fontId="2" fillId="0" borderId="3" xfId="0" applyFont="1" applyBorder="1">
      <alignment vertical="center"/>
    </xf>
    <xf numFmtId="0" fontId="2" fillId="0" borderId="4" xfId="0" applyFont="1" applyBorder="1" applyAlignment="1">
      <alignment horizontal="right" vertical="center"/>
    </xf>
    <xf numFmtId="0" fontId="2" fillId="0" borderId="4" xfId="0" applyFont="1" applyBorder="1">
      <alignment vertical="center"/>
    </xf>
    <xf numFmtId="0" fontId="7" fillId="0" borderId="0" xfId="0" applyFont="1">
      <alignment vertical="center"/>
    </xf>
    <xf numFmtId="0" fontId="5" fillId="0" borderId="2" xfId="0" applyFont="1" applyBorder="1" applyAlignment="1">
      <alignment horizontal="center" vertical="center"/>
    </xf>
    <xf numFmtId="0" fontId="5" fillId="0" borderId="0" xfId="0" applyFont="1">
      <alignment vertical="center"/>
    </xf>
    <xf numFmtId="0" fontId="8" fillId="0" borderId="3" xfId="0" applyFont="1" applyBorder="1">
      <alignment vertical="center"/>
    </xf>
    <xf numFmtId="0" fontId="9" fillId="0" borderId="3" xfId="0" applyFont="1" applyBorder="1">
      <alignment vertical="center"/>
    </xf>
    <xf numFmtId="0" fontId="8" fillId="0" borderId="1" xfId="0" applyFont="1" applyBorder="1" applyAlignment="1">
      <alignment horizontal="right" vertical="center"/>
    </xf>
    <xf numFmtId="0" fontId="9" fillId="0" borderId="2" xfId="0" applyFont="1" applyBorder="1">
      <alignment vertical="center"/>
    </xf>
    <xf numFmtId="0" fontId="8" fillId="0" borderId="2" xfId="0" applyFont="1" applyBorder="1">
      <alignment vertical="center"/>
    </xf>
    <xf numFmtId="0" fontId="3" fillId="0" borderId="3" xfId="0" applyFont="1" applyBorder="1">
      <alignment vertical="center"/>
    </xf>
    <xf numFmtId="0" fontId="3" fillId="0" borderId="2" xfId="0" applyFont="1" applyBorder="1" applyAlignment="1">
      <alignment vertical="center" wrapText="1"/>
    </xf>
    <xf numFmtId="0" fontId="3" fillId="0" borderId="3" xfId="0" applyFont="1" applyBorder="1" applyAlignment="1">
      <alignment vertical="center" wrapText="1"/>
    </xf>
    <xf numFmtId="0" fontId="11" fillId="0" borderId="2" xfId="0" applyFont="1" applyBorder="1" applyAlignment="1">
      <alignment vertical="center" wrapText="1"/>
    </xf>
    <xf numFmtId="0" fontId="2" fillId="0" borderId="5" xfId="0" applyFont="1" applyBorder="1" applyAlignment="1">
      <alignment horizontal="right" vertical="center"/>
    </xf>
    <xf numFmtId="0" fontId="2" fillId="0" borderId="6" xfId="0" applyFont="1" applyBorder="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
  <sheetViews>
    <sheetView workbookViewId="0">
      <selection activeCell="A6" sqref="A6:XFD6"/>
    </sheetView>
  </sheetViews>
  <sheetFormatPr defaultRowHeight="13.5" x14ac:dyDescent="0.15"/>
  <cols>
    <col min="1" max="1" width="4.625" style="5" bestFit="1" customWidth="1"/>
    <col min="2" max="2" width="7.5" style="5" bestFit="1" customWidth="1"/>
    <col min="3" max="3" width="8" style="5" hidden="1" customWidth="1"/>
    <col min="4" max="4" width="94" style="25" customWidth="1"/>
    <col min="5" max="5" width="41.125" customWidth="1"/>
  </cols>
  <sheetData>
    <row r="1" spans="1:5" x14ac:dyDescent="0.15">
      <c r="A1" s="6" t="s">
        <v>12</v>
      </c>
    </row>
    <row r="2" spans="1:5" s="5" customFormat="1" x14ac:dyDescent="0.15">
      <c r="A2" s="7" t="s">
        <v>0</v>
      </c>
      <c r="B2" s="8" t="s">
        <v>40</v>
      </c>
      <c r="C2" s="8" t="s">
        <v>40</v>
      </c>
      <c r="D2" s="26" t="s">
        <v>41</v>
      </c>
      <c r="E2" s="19" t="s">
        <v>1</v>
      </c>
    </row>
    <row r="3" spans="1:5" ht="108" x14ac:dyDescent="0.15">
      <c r="A3" s="7">
        <v>0</v>
      </c>
      <c r="B3" s="9">
        <v>0.58333333333333337</v>
      </c>
      <c r="C3" s="9">
        <v>0.41666666666666669</v>
      </c>
      <c r="D3" s="34" t="s">
        <v>64</v>
      </c>
      <c r="E3" s="35" t="s">
        <v>69</v>
      </c>
    </row>
    <row r="4" spans="1:5" ht="108" customHeight="1" x14ac:dyDescent="0.15">
      <c r="A4" s="7">
        <v>1</v>
      </c>
      <c r="B4" s="9">
        <f>B$3+TIME(0,3,0)</f>
        <v>0.5854166666666667</v>
      </c>
      <c r="C4" s="9">
        <v>0.41875000000000001</v>
      </c>
      <c r="D4" s="34" t="s">
        <v>70</v>
      </c>
      <c r="E4" s="35" t="s">
        <v>71</v>
      </c>
    </row>
    <row r="5" spans="1:5" ht="100.15" customHeight="1" x14ac:dyDescent="0.15">
      <c r="A5" s="7">
        <v>2</v>
      </c>
      <c r="B5" s="9">
        <f>B$3+TIME(0,5,0)</f>
        <v>0.58680555555555558</v>
      </c>
      <c r="C5" s="9">
        <v>0.4201388888888889</v>
      </c>
      <c r="D5" s="34" t="s">
        <v>65</v>
      </c>
      <c r="E5" s="35" t="s">
        <v>2</v>
      </c>
    </row>
    <row r="6" spans="1:5" ht="146.25" customHeight="1" x14ac:dyDescent="0.15">
      <c r="A6" s="7">
        <v>3</v>
      </c>
      <c r="B6" s="9">
        <f>B$3+TIME(0,15,0)</f>
        <v>0.59375</v>
      </c>
      <c r="C6" s="9">
        <v>0.42708333333333331</v>
      </c>
      <c r="D6" s="34" t="s">
        <v>81</v>
      </c>
      <c r="E6" s="35" t="s">
        <v>72</v>
      </c>
    </row>
    <row r="7" spans="1:5" ht="100.15" customHeight="1" x14ac:dyDescent="0.15">
      <c r="A7" s="7">
        <v>4</v>
      </c>
      <c r="B7" s="9">
        <f>B$3+TIME(0,20,0)</f>
        <v>0.59722222222222221</v>
      </c>
      <c r="C7" s="9">
        <v>0.43055555555555558</v>
      </c>
      <c r="D7" s="36" t="s">
        <v>66</v>
      </c>
      <c r="E7" s="35" t="s">
        <v>5</v>
      </c>
    </row>
    <row r="8" spans="1:5" ht="100.15" customHeight="1" x14ac:dyDescent="0.15">
      <c r="A8" s="7">
        <v>5</v>
      </c>
      <c r="B8" s="9">
        <f>B$3+TIME(0,30,0)</f>
        <v>0.60416666666666674</v>
      </c>
      <c r="C8" s="9">
        <v>0.4375</v>
      </c>
      <c r="D8" s="34" t="s">
        <v>74</v>
      </c>
      <c r="E8" s="35" t="s">
        <v>10</v>
      </c>
    </row>
    <row r="9" spans="1:5" ht="100.15" customHeight="1" x14ac:dyDescent="0.15">
      <c r="A9" s="7">
        <v>6</v>
      </c>
      <c r="B9" s="9">
        <f>B$3+TIME(0,40,0)</f>
        <v>0.61111111111111116</v>
      </c>
      <c r="C9" s="9">
        <v>0.44444444444444442</v>
      </c>
      <c r="D9" s="34" t="s">
        <v>67</v>
      </c>
      <c r="E9" s="35" t="s">
        <v>73</v>
      </c>
    </row>
    <row r="10" spans="1:5" ht="100.15" customHeight="1" x14ac:dyDescent="0.15">
      <c r="A10" s="7">
        <v>7</v>
      </c>
      <c r="B10" s="9">
        <f>B$3+TIME(0,50,0)</f>
        <v>0.61805555555555558</v>
      </c>
      <c r="C10" s="9">
        <v>0.4513888888888889</v>
      </c>
      <c r="D10" s="34" t="s">
        <v>80</v>
      </c>
      <c r="E10" s="35" t="s">
        <v>9</v>
      </c>
    </row>
    <row r="11" spans="1:5" ht="100.15" customHeight="1" x14ac:dyDescent="0.15">
      <c r="A11" s="7">
        <v>8</v>
      </c>
      <c r="B11" s="9">
        <f>B$3+TIME(1,0,0)</f>
        <v>0.625</v>
      </c>
      <c r="C11" s="9">
        <v>0.45833333333333331</v>
      </c>
      <c r="D11" s="36" t="s">
        <v>68</v>
      </c>
      <c r="E11" s="35" t="s">
        <v>33</v>
      </c>
    </row>
    <row r="12" spans="1:5" ht="100.15" customHeight="1" x14ac:dyDescent="0.15">
      <c r="A12" s="7">
        <v>9</v>
      </c>
      <c r="B12" s="9">
        <f>B$3+TIME(1,10,0)</f>
        <v>0.63194444444444453</v>
      </c>
      <c r="C12" s="9">
        <v>0.46527777777777773</v>
      </c>
      <c r="D12" s="34" t="s">
        <v>79</v>
      </c>
      <c r="E12" s="35" t="s">
        <v>11</v>
      </c>
    </row>
    <row r="13" spans="1:5" ht="100.15" customHeight="1" x14ac:dyDescent="0.15">
      <c r="A13" s="7">
        <v>10</v>
      </c>
      <c r="B13" s="9">
        <f>B$3+TIME(1,20,0)</f>
        <v>0.63888888888888895</v>
      </c>
      <c r="C13" s="9">
        <v>0.47222222222222227</v>
      </c>
      <c r="D13" s="34" t="s">
        <v>63</v>
      </c>
      <c r="E13" s="33"/>
    </row>
    <row r="14" spans="1:5" x14ac:dyDescent="0.15">
      <c r="A14" s="4"/>
      <c r="B14" s="4"/>
      <c r="C14" s="4"/>
      <c r="D14" s="27"/>
      <c r="E14" s="3"/>
    </row>
    <row r="15" spans="1:5" x14ac:dyDescent="0.15">
      <c r="A15" s="4"/>
      <c r="B15" s="4"/>
      <c r="C15" s="4"/>
      <c r="D15" s="27"/>
      <c r="E15" s="3"/>
    </row>
    <row r="16" spans="1:5" x14ac:dyDescent="0.15">
      <c r="A16" s="4"/>
      <c r="B16" s="4"/>
      <c r="C16" s="4"/>
      <c r="D16" s="27"/>
      <c r="E16" s="3"/>
    </row>
    <row r="17" spans="1:5" x14ac:dyDescent="0.15">
      <c r="A17" s="4"/>
      <c r="B17" s="4"/>
      <c r="C17" s="4"/>
      <c r="D17" s="27"/>
      <c r="E17" s="3"/>
    </row>
    <row r="18" spans="1:5" x14ac:dyDescent="0.15">
      <c r="A18" s="4"/>
      <c r="B18" s="4"/>
      <c r="C18" s="4"/>
      <c r="D18" s="27"/>
      <c r="E18" s="3"/>
    </row>
    <row r="19" spans="1:5" x14ac:dyDescent="0.15">
      <c r="A19" s="4"/>
      <c r="B19" s="4"/>
      <c r="C19" s="4"/>
      <c r="D19" s="27"/>
      <c r="E19" s="3"/>
    </row>
    <row r="20" spans="1:5" x14ac:dyDescent="0.15">
      <c r="A20" s="4"/>
      <c r="B20" s="4"/>
      <c r="C20" s="4"/>
      <c r="D20" s="27"/>
      <c r="E20" s="3"/>
    </row>
    <row r="21" spans="1:5" x14ac:dyDescent="0.15">
      <c r="A21" s="4"/>
      <c r="B21" s="4"/>
      <c r="C21" s="4"/>
      <c r="D21" s="27"/>
      <c r="E21" s="3"/>
    </row>
    <row r="22" spans="1:5" x14ac:dyDescent="0.15">
      <c r="A22" s="4"/>
      <c r="B22" s="4"/>
      <c r="C22" s="4"/>
      <c r="D22" s="27"/>
      <c r="E22" s="3"/>
    </row>
    <row r="23" spans="1:5" x14ac:dyDescent="0.15">
      <c r="A23" s="4"/>
      <c r="B23" s="4"/>
      <c r="C23" s="4"/>
      <c r="D23" s="27"/>
      <c r="E23" s="3"/>
    </row>
    <row r="24" spans="1:5" x14ac:dyDescent="0.15">
      <c r="A24" s="4"/>
      <c r="B24" s="4"/>
      <c r="C24" s="4"/>
      <c r="D24" s="27"/>
      <c r="E24" s="3"/>
    </row>
  </sheetData>
  <phoneticPr fontId="1"/>
  <pageMargins left="0" right="0" top="0" bottom="0" header="0.31496062992125984" footer="0.31496062992125984"/>
  <pageSetup paperSize="9" scale="99"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tabSelected="1" workbookViewId="0">
      <selection activeCell="C12" sqref="C12"/>
    </sheetView>
  </sheetViews>
  <sheetFormatPr defaultRowHeight="13.5" x14ac:dyDescent="0.15"/>
  <cols>
    <col min="1" max="1" width="26.25" bestFit="1" customWidth="1"/>
    <col min="3" max="3" width="50.5" bestFit="1" customWidth="1"/>
    <col min="4" max="4" width="12.125" bestFit="1" customWidth="1"/>
  </cols>
  <sheetData>
    <row r="1" spans="1:3" x14ac:dyDescent="0.15">
      <c r="A1" s="6" t="s">
        <v>13</v>
      </c>
    </row>
    <row r="3" spans="1:3" x14ac:dyDescent="0.15">
      <c r="A3" s="10" t="s">
        <v>16</v>
      </c>
      <c r="B3" s="11"/>
      <c r="C3" s="12"/>
    </row>
    <row r="4" spans="1:3" x14ac:dyDescent="0.15">
      <c r="A4" s="17" t="s">
        <v>3</v>
      </c>
      <c r="B4" s="18" t="s">
        <v>4</v>
      </c>
      <c r="C4" s="16" t="s">
        <v>14</v>
      </c>
    </row>
    <row r="5" spans="1:3" x14ac:dyDescent="0.15">
      <c r="A5" s="15" t="s">
        <v>8</v>
      </c>
      <c r="B5" s="11">
        <v>1</v>
      </c>
      <c r="C5" s="28" t="s">
        <v>45</v>
      </c>
    </row>
    <row r="6" spans="1:3" x14ac:dyDescent="0.15">
      <c r="A6" s="15" t="s">
        <v>6</v>
      </c>
      <c r="B6" s="11">
        <v>1</v>
      </c>
      <c r="C6" s="29" t="s">
        <v>46</v>
      </c>
    </row>
    <row r="7" spans="1:3" x14ac:dyDescent="0.15">
      <c r="A7" s="15" t="s">
        <v>7</v>
      </c>
      <c r="B7" s="11">
        <v>1</v>
      </c>
      <c r="C7" s="12" t="s">
        <v>18</v>
      </c>
    </row>
    <row r="8" spans="1:3" x14ac:dyDescent="0.15">
      <c r="A8" s="13" t="s">
        <v>17</v>
      </c>
      <c r="B8" s="14">
        <f>SUM(B5:B7)</f>
        <v>3</v>
      </c>
      <c r="C8" s="12"/>
    </row>
    <row r="10" spans="1:3" x14ac:dyDescent="0.15">
      <c r="A10" s="10" t="s">
        <v>15</v>
      </c>
      <c r="B10" s="11"/>
      <c r="C10" s="12"/>
    </row>
    <row r="11" spans="1:3" x14ac:dyDescent="0.15">
      <c r="A11" s="17" t="s">
        <v>3</v>
      </c>
      <c r="B11" s="18" t="s">
        <v>4</v>
      </c>
      <c r="C11" s="16" t="s">
        <v>14</v>
      </c>
    </row>
    <row r="12" spans="1:3" x14ac:dyDescent="0.15">
      <c r="A12" s="15" t="s">
        <v>42</v>
      </c>
      <c r="B12" s="11">
        <v>1</v>
      </c>
      <c r="C12" s="28" t="s">
        <v>51</v>
      </c>
    </row>
    <row r="13" spans="1:3" x14ac:dyDescent="0.15">
      <c r="A13" s="30" t="s">
        <v>42</v>
      </c>
      <c r="B13" s="31">
        <v>2</v>
      </c>
      <c r="C13" s="29" t="s">
        <v>47</v>
      </c>
    </row>
    <row r="14" spans="1:3" x14ac:dyDescent="0.15">
      <c r="A14" s="15" t="s">
        <v>43</v>
      </c>
      <c r="B14" s="11">
        <v>2</v>
      </c>
      <c r="C14" s="29" t="s">
        <v>50</v>
      </c>
    </row>
    <row r="15" spans="1:3" x14ac:dyDescent="0.15">
      <c r="A15" s="15" t="s">
        <v>44</v>
      </c>
      <c r="B15" s="32">
        <v>3</v>
      </c>
      <c r="C15" s="29" t="s">
        <v>49</v>
      </c>
    </row>
    <row r="16" spans="1:3" x14ac:dyDescent="0.15">
      <c r="A16" s="13" t="s">
        <v>17</v>
      </c>
      <c r="B16" s="14">
        <f>SUM(B12:B15)</f>
        <v>8</v>
      </c>
      <c r="C16" s="12" t="s">
        <v>48</v>
      </c>
    </row>
  </sheetData>
  <phoneticPr fontId="1"/>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8"/>
  <sheetViews>
    <sheetView workbookViewId="0">
      <selection activeCell="B27" sqref="B27"/>
    </sheetView>
  </sheetViews>
  <sheetFormatPr defaultColWidth="8.875" defaultRowHeight="12" x14ac:dyDescent="0.15"/>
  <cols>
    <col min="1" max="1" width="12.875" style="20" bestFit="1" customWidth="1"/>
    <col min="2" max="2" width="112.625" style="1" bestFit="1" customWidth="1"/>
    <col min="3" max="9" width="8.875" style="1"/>
    <col min="10" max="10" width="47.625" style="1" customWidth="1"/>
    <col min="11" max="16384" width="8.875" style="1"/>
  </cols>
  <sheetData>
    <row r="1" spans="1:3" ht="13.5" x14ac:dyDescent="0.15">
      <c r="A1" s="6" t="s">
        <v>34</v>
      </c>
    </row>
    <row r="2" spans="1:3" x14ac:dyDescent="0.15">
      <c r="A2" s="21" t="s">
        <v>19</v>
      </c>
      <c r="B2" s="22"/>
      <c r="C2" s="1" t="s">
        <v>38</v>
      </c>
    </row>
    <row r="3" spans="1:3" x14ac:dyDescent="0.15">
      <c r="A3" s="21" t="s">
        <v>23</v>
      </c>
      <c r="B3" s="22" t="s">
        <v>52</v>
      </c>
      <c r="C3" s="1" t="s">
        <v>35</v>
      </c>
    </row>
    <row r="4" spans="1:3" x14ac:dyDescent="0.15">
      <c r="A4" s="21" t="s">
        <v>24</v>
      </c>
      <c r="B4" s="22" t="s">
        <v>53</v>
      </c>
      <c r="C4" s="1" t="s">
        <v>36</v>
      </c>
    </row>
    <row r="5" spans="1:3" x14ac:dyDescent="0.15">
      <c r="A5" s="21" t="s">
        <v>25</v>
      </c>
      <c r="B5" s="22" t="s">
        <v>54</v>
      </c>
      <c r="C5" s="1" t="s">
        <v>37</v>
      </c>
    </row>
    <row r="6" spans="1:3" x14ac:dyDescent="0.15">
      <c r="A6" s="21" t="s">
        <v>26</v>
      </c>
      <c r="B6" s="22" t="s">
        <v>55</v>
      </c>
      <c r="C6" s="1" t="s">
        <v>37</v>
      </c>
    </row>
    <row r="7" spans="1:3" x14ac:dyDescent="0.15">
      <c r="A7" s="23"/>
      <c r="B7" s="24"/>
    </row>
    <row r="8" spans="1:3" x14ac:dyDescent="0.15">
      <c r="A8" s="21" t="s">
        <v>20</v>
      </c>
      <c r="B8" s="22"/>
    </row>
    <row r="9" spans="1:3" x14ac:dyDescent="0.15">
      <c r="A9" s="21" t="s">
        <v>23</v>
      </c>
      <c r="B9" s="33" t="s">
        <v>75</v>
      </c>
    </row>
    <row r="10" spans="1:3" x14ac:dyDescent="0.15">
      <c r="A10" s="21" t="s">
        <v>24</v>
      </c>
      <c r="B10" s="33" t="s">
        <v>76</v>
      </c>
    </row>
    <row r="11" spans="1:3" x14ac:dyDescent="0.15">
      <c r="A11" s="21" t="s">
        <v>25</v>
      </c>
      <c r="B11" s="22" t="s">
        <v>56</v>
      </c>
    </row>
    <row r="12" spans="1:3" x14ac:dyDescent="0.15">
      <c r="A12" s="21" t="s">
        <v>26</v>
      </c>
      <c r="B12" s="22" t="s">
        <v>57</v>
      </c>
    </row>
    <row r="13" spans="1:3" x14ac:dyDescent="0.15">
      <c r="A13" s="21" t="s">
        <v>27</v>
      </c>
      <c r="B13" s="22" t="s">
        <v>58</v>
      </c>
    </row>
    <row r="14" spans="1:3" x14ac:dyDescent="0.15">
      <c r="A14" s="21" t="s">
        <v>28</v>
      </c>
      <c r="B14" s="22" t="s">
        <v>59</v>
      </c>
    </row>
    <row r="15" spans="1:3" x14ac:dyDescent="0.15">
      <c r="A15" s="23"/>
      <c r="B15" s="24"/>
    </row>
    <row r="16" spans="1:3" x14ac:dyDescent="0.15">
      <c r="A16" s="21" t="s">
        <v>21</v>
      </c>
      <c r="B16" s="22"/>
    </row>
    <row r="17" spans="1:7" x14ac:dyDescent="0.15">
      <c r="A17" s="21" t="s">
        <v>23</v>
      </c>
      <c r="B17" s="22" t="s">
        <v>62</v>
      </c>
    </row>
    <row r="18" spans="1:7" x14ac:dyDescent="0.15">
      <c r="A18" s="21" t="s">
        <v>24</v>
      </c>
      <c r="B18" s="22" t="s">
        <v>32</v>
      </c>
    </row>
    <row r="19" spans="1:7" x14ac:dyDescent="0.15">
      <c r="A19" s="21" t="s">
        <v>25</v>
      </c>
      <c r="B19" s="22" t="s">
        <v>29</v>
      </c>
    </row>
    <row r="20" spans="1:7" x14ac:dyDescent="0.15">
      <c r="A20" s="21" t="s">
        <v>26</v>
      </c>
      <c r="B20" s="22" t="s">
        <v>30</v>
      </c>
    </row>
    <row r="21" spans="1:7" x14ac:dyDescent="0.15">
      <c r="A21" s="37"/>
      <c r="B21" s="38"/>
    </row>
    <row r="22" spans="1:7" x14ac:dyDescent="0.15">
      <c r="A22" s="21" t="s">
        <v>22</v>
      </c>
      <c r="B22" s="22"/>
    </row>
    <row r="23" spans="1:7" x14ac:dyDescent="0.15">
      <c r="A23" s="21" t="s">
        <v>23</v>
      </c>
      <c r="B23" s="22" t="s">
        <v>39</v>
      </c>
      <c r="G23" s="2"/>
    </row>
    <row r="24" spans="1:7" x14ac:dyDescent="0.15">
      <c r="A24" s="21" t="s">
        <v>24</v>
      </c>
      <c r="B24" s="22" t="s">
        <v>60</v>
      </c>
    </row>
    <row r="25" spans="1:7" x14ac:dyDescent="0.15">
      <c r="A25" s="21" t="s">
        <v>25</v>
      </c>
      <c r="B25" s="22" t="s">
        <v>61</v>
      </c>
    </row>
    <row r="26" spans="1:7" x14ac:dyDescent="0.15">
      <c r="A26" s="21" t="s">
        <v>26</v>
      </c>
      <c r="B26" s="22" t="s">
        <v>31</v>
      </c>
    </row>
    <row r="27" spans="1:7" x14ac:dyDescent="0.15">
      <c r="A27" s="21" t="s">
        <v>27</v>
      </c>
      <c r="B27" s="33" t="s">
        <v>78</v>
      </c>
    </row>
    <row r="28" spans="1:7" x14ac:dyDescent="0.15">
      <c r="A28" s="21" t="s">
        <v>28</v>
      </c>
      <c r="B28" s="33" t="s">
        <v>77</v>
      </c>
      <c r="E28" s="2"/>
    </row>
  </sheetData>
  <phoneticPr fontId="1"/>
  <pageMargins left="0.7" right="0.7" top="0.75" bottom="0.75" header="0.3" footer="0.3"/>
  <pageSetup paperSize="9" scale="88"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タイムテーブル</vt:lpstr>
      <vt:lpstr>ロール</vt:lpstr>
      <vt:lpstr>アクション</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2014-10-10T05:39:09Z</dcterms:modified>
</cp:coreProperties>
</file>